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OneDrive\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E329" i="9" s="1"/>
  <c r="B329" i="9" s="1"/>
  <c r="G329" i="9"/>
  <c r="F329" i="9"/>
  <c r="H328" i="9"/>
  <c r="G328" i="9"/>
  <c r="F328" i="9"/>
  <c r="E328" i="9"/>
  <c r="B328" i="9" s="1"/>
  <c r="H327" i="9"/>
  <c r="G327" i="9"/>
  <c r="E327" i="9" s="1"/>
  <c r="F327" i="9"/>
  <c r="H326" i="9"/>
  <c r="G326" i="9"/>
  <c r="F326" i="9"/>
  <c r="H325" i="9"/>
  <c r="E325" i="9" s="1"/>
  <c r="B325" i="9" s="1"/>
  <c r="G325" i="9"/>
  <c r="F325" i="9"/>
  <c r="H324" i="9"/>
  <c r="E324" i="9" s="1"/>
  <c r="B324" i="9" s="1"/>
  <c r="G324" i="9"/>
  <c r="F324" i="9"/>
  <c r="H323" i="9"/>
  <c r="G323" i="9"/>
  <c r="E323" i="9" s="1"/>
  <c r="F323" i="9"/>
  <c r="H322" i="9"/>
  <c r="G322" i="9"/>
  <c r="F322" i="9"/>
  <c r="H321" i="9"/>
  <c r="E321" i="9" s="1"/>
  <c r="B321" i="9" s="1"/>
  <c r="G321" i="9"/>
  <c r="F321" i="9"/>
  <c r="H320" i="9"/>
  <c r="G320" i="9"/>
  <c r="F320" i="9"/>
  <c r="H319" i="9"/>
  <c r="G319" i="9"/>
  <c r="E319" i="9" s="1"/>
  <c r="F319" i="9"/>
  <c r="H318" i="9"/>
  <c r="G318" i="9"/>
  <c r="E318" i="9" s="1"/>
  <c r="B318" i="9" s="1"/>
  <c r="F318" i="9"/>
  <c r="H317" i="9"/>
  <c r="E317" i="9" s="1"/>
  <c r="B317" i="9" s="1"/>
  <c r="G317" i="9"/>
  <c r="F317" i="9"/>
  <c r="F316" i="9"/>
  <c r="F315" i="9"/>
  <c r="G314" i="9"/>
  <c r="E314" i="9" s="1"/>
  <c r="B314" i="9" s="1"/>
  <c r="F314" i="9"/>
  <c r="H313" i="9"/>
  <c r="E313" i="9" s="1"/>
  <c r="G313" i="9"/>
  <c r="F313" i="9"/>
  <c r="B313" i="9"/>
  <c r="H312" i="9"/>
  <c r="G312" i="9"/>
  <c r="F312" i="9"/>
  <c r="H311" i="9"/>
  <c r="G311" i="9"/>
  <c r="F311" i="9"/>
  <c r="F310" i="9"/>
  <c r="F309" i="9"/>
  <c r="F308" i="9"/>
  <c r="H307" i="9"/>
  <c r="G307" i="9"/>
  <c r="F307" i="9"/>
  <c r="F306" i="9"/>
  <c r="H305" i="9"/>
  <c r="G305" i="9"/>
  <c r="E305" i="9" s="1"/>
  <c r="F305" i="9"/>
  <c r="H304" i="9"/>
  <c r="G304" i="9"/>
  <c r="E304" i="9" s="1"/>
  <c r="B304" i="9" s="1"/>
  <c r="F304" i="9"/>
  <c r="H303" i="9"/>
  <c r="E303" i="9" s="1"/>
  <c r="B303" i="9" s="1"/>
  <c r="G303" i="9"/>
  <c r="F303" i="9"/>
  <c r="F302" i="9"/>
  <c r="F301" i="9"/>
  <c r="F300" i="9"/>
  <c r="F299" i="9"/>
  <c r="F297" i="9"/>
  <c r="L296" i="9"/>
  <c r="F296" i="9" s="1"/>
  <c r="H296" i="9"/>
  <c r="F295" i="9"/>
  <c r="I294" i="9"/>
  <c r="H294" i="9"/>
  <c r="F294" i="9"/>
  <c r="E293" i="9"/>
  <c r="M292" i="9"/>
  <c r="F292" i="9" s="1"/>
  <c r="B292" i="9" s="1"/>
  <c r="L292" i="9"/>
  <c r="E292" i="9"/>
  <c r="M291" i="9"/>
  <c r="L291" i="9"/>
  <c r="F291" i="9"/>
  <c r="E291" i="9"/>
  <c r="B291" i="9" s="1"/>
  <c r="M290" i="9"/>
  <c r="L290" i="9"/>
  <c r="F290" i="9"/>
  <c r="B290" i="9" s="1"/>
  <c r="E290" i="9"/>
  <c r="M289" i="9"/>
  <c r="L289" i="9"/>
  <c r="F289" i="9" s="1"/>
  <c r="B289" i="9" s="1"/>
  <c r="E289" i="9"/>
  <c r="M288" i="9"/>
  <c r="F288" i="9" s="1"/>
  <c r="L288" i="9"/>
  <c r="E288" i="9"/>
  <c r="B288" i="9"/>
  <c r="M287" i="9"/>
  <c r="L287" i="9"/>
  <c r="F287" i="9"/>
  <c r="E287" i="9"/>
  <c r="B287" i="9" s="1"/>
  <c r="M286" i="9"/>
  <c r="L286" i="9"/>
  <c r="F286" i="9"/>
  <c r="B286" i="9" s="1"/>
  <c r="E286" i="9"/>
  <c r="M285" i="9"/>
  <c r="L285" i="9"/>
  <c r="F285" i="9" s="1"/>
  <c r="B285" i="9" s="1"/>
  <c r="E285" i="9"/>
  <c r="M284" i="9"/>
  <c r="F284" i="9" s="1"/>
  <c r="B284" i="9" s="1"/>
  <c r="L284" i="9"/>
  <c r="E284" i="9"/>
  <c r="M283" i="9"/>
  <c r="L283" i="9"/>
  <c r="F283" i="9"/>
  <c r="E283" i="9"/>
  <c r="B283" i="9" s="1"/>
  <c r="M282" i="9"/>
  <c r="L282" i="9"/>
  <c r="F282" i="9"/>
  <c r="B282" i="9" s="1"/>
  <c r="E282" i="9"/>
  <c r="M281" i="9"/>
  <c r="L281" i="9"/>
  <c r="F281" i="9" s="1"/>
  <c r="B281" i="9" s="1"/>
  <c r="E281" i="9"/>
  <c r="M280" i="9"/>
  <c r="F280" i="9" s="1"/>
  <c r="B280" i="9" s="1"/>
  <c r="L280" i="9"/>
  <c r="E280" i="9"/>
  <c r="M279" i="9"/>
  <c r="L279" i="9"/>
  <c r="F279" i="9"/>
  <c r="E279" i="9"/>
  <c r="B279" i="9" s="1"/>
  <c r="M278" i="9"/>
  <c r="L278" i="9"/>
  <c r="F278" i="9"/>
  <c r="B278" i="9" s="1"/>
  <c r="E278" i="9"/>
  <c r="M277" i="9"/>
  <c r="L277" i="9"/>
  <c r="F277" i="9" s="1"/>
  <c r="B277" i="9" s="1"/>
  <c r="E277" i="9"/>
  <c r="M276" i="9"/>
  <c r="F276" i="9" s="1"/>
  <c r="B276" i="9" s="1"/>
  <c r="L276" i="9"/>
  <c r="E276" i="9"/>
  <c r="M275" i="9"/>
  <c r="L275" i="9"/>
  <c r="F275" i="9"/>
  <c r="E275" i="9"/>
  <c r="B275" i="9" s="1"/>
  <c r="M274" i="9"/>
  <c r="L274" i="9"/>
  <c r="F274" i="9"/>
  <c r="B274" i="9" s="1"/>
  <c r="E274" i="9"/>
  <c r="M273" i="9"/>
  <c r="L273" i="9"/>
  <c r="F273" i="9" s="1"/>
  <c r="B273" i="9" s="1"/>
  <c r="E273" i="9"/>
  <c r="M272" i="9"/>
  <c r="F272" i="9" s="1"/>
  <c r="L272" i="9"/>
  <c r="E272" i="9"/>
  <c r="B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F241" i="9" s="1"/>
  <c r="E241" i="9"/>
  <c r="B241" i="9"/>
  <c r="M240" i="9"/>
  <c r="F240" i="9" s="1"/>
  <c r="L240" i="9"/>
  <c r="E240" i="9"/>
  <c r="B240" i="9"/>
  <c r="M239" i="9"/>
  <c r="L239" i="9"/>
  <c r="F239" i="9"/>
  <c r="E239" i="9"/>
  <c r="B239" i="9" s="1"/>
  <c r="M238" i="9"/>
  <c r="L238" i="9"/>
  <c r="E238" i="9"/>
  <c r="M237" i="9"/>
  <c r="L237" i="9"/>
  <c r="E237" i="9"/>
  <c r="M236" i="9"/>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E171" i="9" s="1"/>
  <c r="B171" i="9" s="1"/>
  <c r="F171" i="9"/>
  <c r="H170" i="9"/>
  <c r="E170" i="9" s="1"/>
  <c r="B170" i="9" s="1"/>
  <c r="G170" i="9"/>
  <c r="F170" i="9"/>
  <c r="H169" i="9"/>
  <c r="G169" i="9"/>
  <c r="F169" i="9"/>
  <c r="E169" i="9"/>
  <c r="B169" i="9" s="1"/>
  <c r="H168" i="9"/>
  <c r="G168" i="9"/>
  <c r="F168" i="9"/>
  <c r="H167" i="9"/>
  <c r="E167" i="9" s="1"/>
  <c r="B167" i="9" s="1"/>
  <c r="G167" i="9"/>
  <c r="F167" i="9"/>
  <c r="H166" i="9"/>
  <c r="G166" i="9"/>
  <c r="F166" i="9"/>
  <c r="E166" i="9"/>
  <c r="B166" i="9" s="1"/>
  <c r="H165" i="9"/>
  <c r="G165" i="9"/>
  <c r="E165" i="9" s="1"/>
  <c r="B165" i="9" s="1"/>
  <c r="F165" i="9"/>
  <c r="H164" i="9"/>
  <c r="G164" i="9"/>
  <c r="E164" i="9" s="1"/>
  <c r="F164" i="9"/>
  <c r="H163" i="9"/>
  <c r="G163" i="9"/>
  <c r="E163" i="9" s="1"/>
  <c r="B163" i="9" s="1"/>
  <c r="F163" i="9"/>
  <c r="H162" i="9"/>
  <c r="E162" i="9" s="1"/>
  <c r="B162" i="9" s="1"/>
  <c r="G162" i="9"/>
  <c r="F162" i="9"/>
  <c r="H161" i="9"/>
  <c r="G161" i="9"/>
  <c r="F161" i="9"/>
  <c r="E161" i="9"/>
  <c r="B161" i="9" s="1"/>
  <c r="H160" i="9"/>
  <c r="G160" i="9"/>
  <c r="F160" i="9"/>
  <c r="H159" i="9"/>
  <c r="E159" i="9" s="1"/>
  <c r="B159" i="9" s="1"/>
  <c r="G159" i="9"/>
  <c r="F159" i="9"/>
  <c r="H158" i="9"/>
  <c r="G158" i="9"/>
  <c r="F158" i="9"/>
  <c r="E158" i="9"/>
  <c r="B158" i="9" s="1"/>
  <c r="H157" i="9"/>
  <c r="G157" i="9"/>
  <c r="E157" i="9" s="1"/>
  <c r="B157" i="9" s="1"/>
  <c r="F157" i="9"/>
  <c r="F156" i="9"/>
  <c r="H155" i="9"/>
  <c r="G155" i="9"/>
  <c r="E155" i="9" s="1"/>
  <c r="B155" i="9" s="1"/>
  <c r="F155" i="9"/>
  <c r="H154" i="9"/>
  <c r="E154" i="9" s="1"/>
  <c r="G154" i="9"/>
  <c r="F154" i="9"/>
  <c r="B154" i="9"/>
  <c r="H153" i="9"/>
  <c r="G153" i="9"/>
  <c r="F153" i="9"/>
  <c r="E153" i="9"/>
  <c r="B153" i="9" s="1"/>
  <c r="H152" i="9"/>
  <c r="G152" i="9"/>
  <c r="F152" i="9"/>
  <c r="H151" i="9"/>
  <c r="G151" i="9"/>
  <c r="F151" i="9"/>
  <c r="E151" i="9"/>
  <c r="B151" i="9" s="1"/>
  <c r="H150" i="9"/>
  <c r="G150" i="9"/>
  <c r="F150" i="9"/>
  <c r="E150" i="9"/>
  <c r="H149" i="9"/>
  <c r="G149" i="9"/>
  <c r="E149" i="9" s="1"/>
  <c r="F149" i="9"/>
  <c r="H148" i="9"/>
  <c r="G148" i="9"/>
  <c r="E148" i="9" s="1"/>
  <c r="B148" i="9" s="1"/>
  <c r="F148" i="9"/>
  <c r="H147" i="9"/>
  <c r="G147" i="9"/>
  <c r="E147" i="9" s="1"/>
  <c r="B147" i="9" s="1"/>
  <c r="F147" i="9"/>
  <c r="H146" i="9"/>
  <c r="E146" i="9" s="1"/>
  <c r="G146" i="9"/>
  <c r="F146" i="9"/>
  <c r="B146" i="9"/>
  <c r="H145" i="9"/>
  <c r="G145" i="9"/>
  <c r="F145" i="9"/>
  <c r="E145" i="9"/>
  <c r="B145" i="9" s="1"/>
  <c r="H144" i="9"/>
  <c r="G144" i="9"/>
  <c r="F144" i="9"/>
  <c r="H143" i="9"/>
  <c r="G143" i="9"/>
  <c r="F143" i="9"/>
  <c r="E143" i="9"/>
  <c r="B143" i="9" s="1"/>
  <c r="H142" i="9"/>
  <c r="G142" i="9"/>
  <c r="F142" i="9"/>
  <c r="E142" i="9"/>
  <c r="H141" i="9"/>
  <c r="G141" i="9"/>
  <c r="E141" i="9" s="1"/>
  <c r="F141" i="9"/>
  <c r="H140" i="9"/>
  <c r="G140" i="9"/>
  <c r="E140" i="9" s="1"/>
  <c r="B140" i="9" s="1"/>
  <c r="F140" i="9"/>
  <c r="H139" i="9"/>
  <c r="G139" i="9"/>
  <c r="E139" i="9" s="1"/>
  <c r="B139" i="9" s="1"/>
  <c r="F139" i="9"/>
  <c r="H138" i="9"/>
  <c r="E138" i="9" s="1"/>
  <c r="G138" i="9"/>
  <c r="F138" i="9"/>
  <c r="B138" i="9"/>
  <c r="H137" i="9"/>
  <c r="G137" i="9"/>
  <c r="F137" i="9"/>
  <c r="E137" i="9"/>
  <c r="B137" i="9" s="1"/>
  <c r="H136" i="9"/>
  <c r="G136" i="9"/>
  <c r="F136" i="9"/>
  <c r="H135" i="9"/>
  <c r="G135" i="9"/>
  <c r="F135" i="9"/>
  <c r="E135" i="9"/>
  <c r="B135" i="9" s="1"/>
  <c r="H134" i="9"/>
  <c r="G134" i="9"/>
  <c r="F134" i="9"/>
  <c r="E134" i="9"/>
  <c r="H133" i="9"/>
  <c r="G133" i="9"/>
  <c r="E133" i="9" s="1"/>
  <c r="F133" i="9"/>
  <c r="H132" i="9"/>
  <c r="G132" i="9"/>
  <c r="E132" i="9" s="1"/>
  <c r="B132" i="9" s="1"/>
  <c r="F132" i="9"/>
  <c r="H131" i="9"/>
  <c r="G131" i="9"/>
  <c r="E131" i="9" s="1"/>
  <c r="B131" i="9" s="1"/>
  <c r="F131" i="9"/>
  <c r="H130" i="9"/>
  <c r="E130" i="9" s="1"/>
  <c r="G130" i="9"/>
  <c r="F130" i="9"/>
  <c r="B130" i="9"/>
  <c r="H129" i="9"/>
  <c r="G129" i="9"/>
  <c r="F129" i="9"/>
  <c r="E129" i="9"/>
  <c r="B129" i="9" s="1"/>
  <c r="H128" i="9"/>
  <c r="G128" i="9"/>
  <c r="F128" i="9"/>
  <c r="H127" i="9"/>
  <c r="G127" i="9"/>
  <c r="F127" i="9"/>
  <c r="E127" i="9"/>
  <c r="B127" i="9" s="1"/>
  <c r="H126" i="9"/>
  <c r="G126" i="9"/>
  <c r="F126" i="9"/>
  <c r="E126" i="9"/>
  <c r="H125" i="9"/>
  <c r="G125" i="9"/>
  <c r="E125" i="9" s="1"/>
  <c r="F125" i="9"/>
  <c r="H124" i="9"/>
  <c r="G124" i="9"/>
  <c r="E124" i="9" s="1"/>
  <c r="B124" i="9" s="1"/>
  <c r="F124" i="9"/>
  <c r="H123" i="9"/>
  <c r="G123" i="9"/>
  <c r="E123" i="9" s="1"/>
  <c r="B123" i="9" s="1"/>
  <c r="F123" i="9"/>
  <c r="H122" i="9"/>
  <c r="E122" i="9" s="1"/>
  <c r="G122" i="9"/>
  <c r="F122" i="9"/>
  <c r="B122" i="9"/>
  <c r="H121" i="9"/>
  <c r="G121" i="9"/>
  <c r="F121" i="9"/>
  <c r="E121" i="9"/>
  <c r="B121" i="9" s="1"/>
  <c r="H120" i="9"/>
  <c r="G120" i="9"/>
  <c r="F120" i="9"/>
  <c r="E120" i="9"/>
  <c r="B120" i="9" s="1"/>
  <c r="H119" i="9"/>
  <c r="G119" i="9"/>
  <c r="F119" i="9"/>
  <c r="E119" i="9"/>
  <c r="H118" i="9"/>
  <c r="G118" i="9"/>
  <c r="E118" i="9" s="1"/>
  <c r="F118" i="9"/>
  <c r="H117" i="9"/>
  <c r="G117" i="9"/>
  <c r="E117" i="9" s="1"/>
  <c r="B117" i="9" s="1"/>
  <c r="F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B105" i="9" s="1"/>
  <c r="F105" i="9"/>
  <c r="H104" i="9"/>
  <c r="G104" i="9"/>
  <c r="F104" i="9"/>
  <c r="E104" i="9"/>
  <c r="B104" i="9" s="1"/>
  <c r="H103" i="9"/>
  <c r="G103" i="9"/>
  <c r="F103" i="9"/>
  <c r="E103" i="9"/>
  <c r="H102" i="9"/>
  <c r="G102" i="9"/>
  <c r="E102" i="9" s="1"/>
  <c r="F102" i="9"/>
  <c r="H101" i="9"/>
  <c r="G101" i="9"/>
  <c r="E101" i="9" s="1"/>
  <c r="B101" i="9" s="1"/>
  <c r="F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F90" i="9"/>
  <c r="H89" i="9"/>
  <c r="G89" i="9"/>
  <c r="E89" i="9" s="1"/>
  <c r="B89" i="9" s="1"/>
  <c r="F89" i="9"/>
  <c r="H88" i="9"/>
  <c r="G88" i="9"/>
  <c r="F88" i="9"/>
  <c r="E88" i="9"/>
  <c r="B88" i="9" s="1"/>
  <c r="H87" i="9"/>
  <c r="G87" i="9"/>
  <c r="F87" i="9"/>
  <c r="E87" i="9"/>
  <c r="H86" i="9"/>
  <c r="G86" i="9"/>
  <c r="E86" i="9" s="1"/>
  <c r="F86" i="9"/>
  <c r="H85" i="9"/>
  <c r="G85" i="9"/>
  <c r="E85" i="9" s="1"/>
  <c r="B85" i="9" s="1"/>
  <c r="F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E73" i="9" s="1"/>
  <c r="B73" i="9" s="1"/>
  <c r="F73" i="9"/>
  <c r="H72" i="9"/>
  <c r="G72" i="9"/>
  <c r="F72" i="9"/>
  <c r="E72" i="9"/>
  <c r="B72" i="9" s="1"/>
  <c r="H71" i="9"/>
  <c r="G71" i="9"/>
  <c r="F71" i="9"/>
  <c r="E71" i="9"/>
  <c r="H70" i="9"/>
  <c r="G70" i="9"/>
  <c r="E70" i="9" s="1"/>
  <c r="F70" i="9"/>
  <c r="H69" i="9"/>
  <c r="G69" i="9"/>
  <c r="E69" i="9" s="1"/>
  <c r="B69" i="9" s="1"/>
  <c r="F69" i="9"/>
  <c r="H68" i="9"/>
  <c r="G68" i="9"/>
  <c r="F68" i="9"/>
  <c r="E68" i="9"/>
  <c r="B68" i="9" s="1"/>
  <c r="H67" i="9"/>
  <c r="G67" i="9"/>
  <c r="F67" i="9"/>
  <c r="E67" i="9"/>
  <c r="H66" i="9"/>
  <c r="G66" i="9"/>
  <c r="E66" i="9" s="1"/>
  <c r="F66" i="9"/>
  <c r="H65" i="9"/>
  <c r="G65" i="9"/>
  <c r="E65" i="9" s="1"/>
  <c r="F65" i="9"/>
  <c r="B65" i="9"/>
  <c r="H64" i="9"/>
  <c r="G64" i="9"/>
  <c r="F64" i="9"/>
  <c r="E64" i="9"/>
  <c r="B64" i="9" s="1"/>
  <c r="H63" i="9"/>
  <c r="G63" i="9"/>
  <c r="F63" i="9"/>
  <c r="E63" i="9"/>
  <c r="H62" i="9"/>
  <c r="G62" i="9"/>
  <c r="E62" i="9" s="1"/>
  <c r="F62" i="9"/>
  <c r="H61" i="9"/>
  <c r="G61" i="9"/>
  <c r="E61" i="9" s="1"/>
  <c r="F61" i="9"/>
  <c r="B61" i="9"/>
  <c r="H60" i="9"/>
  <c r="G60" i="9"/>
  <c r="F60" i="9"/>
  <c r="E60" i="9"/>
  <c r="B60" i="9" s="1"/>
  <c r="H59" i="9"/>
  <c r="G59" i="9"/>
  <c r="F59" i="9"/>
  <c r="E59" i="9"/>
  <c r="H58" i="9"/>
  <c r="G58" i="9"/>
  <c r="E58" i="9" s="1"/>
  <c r="F58" i="9"/>
  <c r="H57" i="9"/>
  <c r="G57" i="9"/>
  <c r="F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E48" i="9" s="1"/>
  <c r="B48" i="9" s="1"/>
  <c r="G48" i="9"/>
  <c r="F48" i="9"/>
  <c r="H47" i="9"/>
  <c r="G47" i="9"/>
  <c r="F47" i="9"/>
  <c r="E47" i="9"/>
  <c r="H46" i="9"/>
  <c r="G46" i="9"/>
  <c r="F46" i="9"/>
  <c r="H45" i="9"/>
  <c r="G45" i="9"/>
  <c r="E45" i="9" s="1"/>
  <c r="F45" i="9"/>
  <c r="B45" i="9"/>
  <c r="H44" i="9"/>
  <c r="G44" i="9"/>
  <c r="F44" i="9"/>
  <c r="E44" i="9"/>
  <c r="B44" i="9" s="1"/>
  <c r="H43" i="9"/>
  <c r="G43" i="9"/>
  <c r="F43" i="9"/>
  <c r="E43" i="9"/>
  <c r="H42" i="9"/>
  <c r="G42" i="9"/>
  <c r="E42" i="9" s="1"/>
  <c r="F42" i="9"/>
  <c r="H41" i="9"/>
  <c r="G41" i="9"/>
  <c r="E41" i="9" s="1"/>
  <c r="B41" i="9" s="1"/>
  <c r="F41" i="9"/>
  <c r="H40" i="9"/>
  <c r="G40" i="9"/>
  <c r="F40" i="9"/>
  <c r="E40" i="9"/>
  <c r="B40" i="9" s="1"/>
  <c r="H39" i="9"/>
  <c r="G39" i="9"/>
  <c r="F39" i="9"/>
  <c r="E39" i="9"/>
  <c r="H38" i="9"/>
  <c r="G38" i="9"/>
  <c r="F38" i="9"/>
  <c r="H37" i="9"/>
  <c r="G37" i="9"/>
  <c r="F37" i="9"/>
  <c r="H36" i="9"/>
  <c r="G36" i="9"/>
  <c r="E36" i="9" s="1"/>
  <c r="B36" i="9" s="1"/>
  <c r="F36" i="9"/>
  <c r="H35" i="9"/>
  <c r="G35" i="9"/>
  <c r="F35" i="9"/>
  <c r="E35" i="9"/>
  <c r="H34" i="9"/>
  <c r="G34" i="9"/>
  <c r="F34" i="9"/>
  <c r="H33" i="9"/>
  <c r="G33" i="9"/>
  <c r="E33" i="9" s="1"/>
  <c r="F33" i="9"/>
  <c r="B33" i="9"/>
  <c r="H32" i="9"/>
  <c r="G32" i="9"/>
  <c r="F32" i="9"/>
  <c r="E32" i="9"/>
  <c r="B32" i="9" s="1"/>
  <c r="H31" i="9"/>
  <c r="E31" i="9" s="1"/>
  <c r="G31" i="9"/>
  <c r="F31" i="9"/>
  <c r="H30" i="9"/>
  <c r="G30" i="9"/>
  <c r="E30" i="9" s="1"/>
  <c r="F30" i="9"/>
  <c r="H29" i="9"/>
  <c r="G29" i="9"/>
  <c r="E29" i="9" s="1"/>
  <c r="F29" i="9"/>
  <c r="B29" i="9"/>
  <c r="H28" i="9"/>
  <c r="G28" i="9"/>
  <c r="F28" i="9"/>
  <c r="E28" i="9"/>
  <c r="B28" i="9" s="1"/>
  <c r="H27" i="9"/>
  <c r="G27" i="9"/>
  <c r="F27" i="9"/>
  <c r="E27" i="9"/>
  <c r="H26" i="9"/>
  <c r="G26" i="9"/>
  <c r="F26" i="9"/>
  <c r="H25" i="9"/>
  <c r="G25" i="9"/>
  <c r="E25" i="9" s="1"/>
  <c r="B25" i="9" s="1"/>
  <c r="F25" i="9"/>
  <c r="F24" i="9"/>
  <c r="F4" i="9"/>
  <c r="O3" i="9"/>
  <c r="I3" i="9"/>
  <c r="M228" i="9" s="1"/>
  <c r="H3" i="9"/>
  <c r="G3" i="9"/>
  <c r="D104" i="8"/>
  <c r="D97" i="8"/>
  <c r="D92" i="8"/>
  <c r="D87" i="8"/>
  <c r="D82" i="8"/>
  <c r="D77" i="8"/>
  <c r="D72" i="8"/>
  <c r="D67" i="8"/>
  <c r="D62" i="8"/>
  <c r="D57" i="8"/>
  <c r="D52" i="8"/>
  <c r="D51" i="8" s="1"/>
  <c r="D45" i="8" s="1"/>
  <c r="D46" i="8"/>
  <c r="D37" i="8"/>
  <c r="D27" i="8"/>
  <c r="D25" i="8"/>
  <c r="C1602" i="1" s="1"/>
  <c r="D18" i="8"/>
  <c r="D6" i="8" s="1"/>
  <c r="D8" i="8"/>
  <c r="E44" i="7"/>
  <c r="D44" i="7"/>
  <c r="C1577" i="1" s="1"/>
  <c r="E39" i="7"/>
  <c r="D39" i="7"/>
  <c r="E38" i="7"/>
  <c r="D38" i="7"/>
  <c r="C1571" i="1" s="1"/>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F88" i="5"/>
  <c r="E88" i="5"/>
  <c r="D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E597" i="4"/>
  <c r="D591" i="1" s="1"/>
  <c r="F596" i="4"/>
  <c r="F595" i="4"/>
  <c r="F594" i="4"/>
  <c r="E594" i="4"/>
  <c r="D594" i="4"/>
  <c r="F593" i="4"/>
  <c r="F592" i="4"/>
  <c r="E591" i="4"/>
  <c r="D591" i="4"/>
  <c r="F591" i="4" s="1"/>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E571" i="4" s="1"/>
  <c r="D565" i="1"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2" i="4" s="1"/>
  <c r="F531" i="4"/>
  <c r="F530" i="4"/>
  <c r="F529" i="4"/>
  <c r="E529" i="4"/>
  <c r="D523" i="1" s="1"/>
  <c r="H523" i="1"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D485" i="1" s="1"/>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G180" i="9"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F431" i="4" s="1"/>
  <c r="E431" i="4"/>
  <c r="E428" i="4"/>
  <c r="D428" i="4"/>
  <c r="F428" i="4" s="1"/>
  <c r="F427" i="4"/>
  <c r="E427" i="4"/>
  <c r="D422" i="1" s="1"/>
  <c r="D427" i="4"/>
  <c r="D648" i="4" s="1"/>
  <c r="F648" i="4" s="1"/>
  <c r="E426" i="4"/>
  <c r="F426" i="4" s="1"/>
  <c r="D426" i="4"/>
  <c r="D647" i="4" s="1"/>
  <c r="C641" i="1" s="1"/>
  <c r="F421" i="4"/>
  <c r="F420" i="4"/>
  <c r="F419" i="4"/>
  <c r="F416" i="4"/>
  <c r="F415" i="4"/>
  <c r="F414" i="4"/>
  <c r="F413" i="4"/>
  <c r="F412" i="4"/>
  <c r="E412" i="4"/>
  <c r="D412" i="4"/>
  <c r="F411" i="4"/>
  <c r="F410" i="4"/>
  <c r="E410" i="4"/>
  <c r="D410" i="4"/>
  <c r="F409" i="4"/>
  <c r="F408" i="4"/>
  <c r="F407" i="4"/>
  <c r="E407" i="4"/>
  <c r="D407" i="4"/>
  <c r="D406" i="4" s="1"/>
  <c r="F406" i="4" s="1"/>
  <c r="E406" i="4"/>
  <c r="D401" i="1" s="1"/>
  <c r="H401" i="1"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E373" i="4" s="1"/>
  <c r="D368" i="1" s="1"/>
  <c r="D374" i="4"/>
  <c r="F372" i="4"/>
  <c r="F371" i="4"/>
  <c r="F370" i="4"/>
  <c r="F369" i="4"/>
  <c r="F368" i="4"/>
  <c r="F367" i="4"/>
  <c r="F366" i="4"/>
  <c r="E366" i="4"/>
  <c r="D366" i="4"/>
  <c r="F365" i="4"/>
  <c r="F364" i="4"/>
  <c r="F363" i="4"/>
  <c r="E362" i="4"/>
  <c r="E361" i="4" s="1"/>
  <c r="D362" i="4"/>
  <c r="F362" i="4" s="1"/>
  <c r="F359" i="4"/>
  <c r="F358" i="4"/>
  <c r="E358" i="4"/>
  <c r="D358" i="4"/>
  <c r="F357" i="4"/>
  <c r="F356" i="4"/>
  <c r="F355" i="4"/>
  <c r="E355" i="4"/>
  <c r="D355" i="4"/>
  <c r="D354" i="4" s="1"/>
  <c r="F354" i="4" s="1"/>
  <c r="E354" i="4"/>
  <c r="D349" i="1" s="1"/>
  <c r="H349" i="1"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16" i="1" s="1"/>
  <c r="D322" i="4"/>
  <c r="F320" i="4"/>
  <c r="F319" i="4"/>
  <c r="F318" i="4"/>
  <c r="F317" i="4"/>
  <c r="F316" i="4"/>
  <c r="F315" i="4"/>
  <c r="F314" i="4"/>
  <c r="E314" i="4"/>
  <c r="D314" i="4"/>
  <c r="F313" i="4"/>
  <c r="F312" i="4"/>
  <c r="F311" i="4"/>
  <c r="E310" i="4"/>
  <c r="E309" i="4" s="1"/>
  <c r="E308"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5" i="1" s="1"/>
  <c r="H265" i="1" s="1"/>
  <c r="D269" i="4"/>
  <c r="F268" i="4"/>
  <c r="F267" i="4"/>
  <c r="F266" i="4"/>
  <c r="F265" i="4"/>
  <c r="F264" i="4"/>
  <c r="F263" i="4"/>
  <c r="E263" i="4"/>
  <c r="E262" i="4" s="1"/>
  <c r="D258" i="1" s="1"/>
  <c r="H258" i="1"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26" i="1" s="1"/>
  <c r="D231" i="4"/>
  <c r="F231" i="4" s="1"/>
  <c r="F229" i="4"/>
  <c r="F228" i="4"/>
  <c r="F227" i="4"/>
  <c r="F226" i="4"/>
  <c r="F225" i="4"/>
  <c r="E225" i="4"/>
  <c r="D221" i="1" s="1"/>
  <c r="H221" i="1" s="1"/>
  <c r="D225" i="4"/>
  <c r="F224" i="4"/>
  <c r="F223" i="4"/>
  <c r="F222" i="4"/>
  <c r="E222" i="4"/>
  <c r="D222" i="4"/>
  <c r="D221" i="4" s="1"/>
  <c r="F221" i="4" s="1"/>
  <c r="F220" i="4"/>
  <c r="F219" i="4"/>
  <c r="F218" i="4"/>
  <c r="F217" i="4"/>
  <c r="E216" i="4"/>
  <c r="D212" i="1" s="1"/>
  <c r="D216" i="4"/>
  <c r="F216" i="4" s="1"/>
  <c r="F215" i="4"/>
  <c r="F214" i="4"/>
  <c r="F213" i="4"/>
  <c r="F212" i="4"/>
  <c r="F211" i="4"/>
  <c r="F210" i="4"/>
  <c r="F209" i="4"/>
  <c r="F208" i="4"/>
  <c r="E208" i="4"/>
  <c r="D208" i="4"/>
  <c r="F207" i="4"/>
  <c r="F206" i="4"/>
  <c r="F205" i="4"/>
  <c r="F204" i="4"/>
  <c r="F203" i="4"/>
  <c r="E203" i="4"/>
  <c r="E202" i="4" s="1"/>
  <c r="D198" i="1" s="1"/>
  <c r="D203"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I27" i="3"/>
  <c r="G27" i="3"/>
  <c r="B27" i="3"/>
  <c r="H26" i="3"/>
  <c r="G26" i="3"/>
  <c r="B26" i="3"/>
  <c r="G24" i="3"/>
  <c r="B24" i="3"/>
  <c r="G23" i="3"/>
  <c r="B23" i="3"/>
  <c r="G22" i="3"/>
  <c r="B22" i="3"/>
  <c r="H21" i="3"/>
  <c r="G21" i="3"/>
  <c r="B21" i="3"/>
  <c r="G19" i="3"/>
  <c r="B19" i="3"/>
  <c r="G18" i="3"/>
  <c r="B18" i="3"/>
  <c r="G17" i="3"/>
  <c r="B17" i="3"/>
  <c r="G16" i="3"/>
  <c r="B16" i="3"/>
  <c r="H10" i="3" a="1"/>
  <c r="H10" i="3" s="1"/>
  <c r="L3" i="9" s="1"/>
  <c r="H1686" i="1"/>
  <c r="G1686" i="1"/>
  <c r="C1686" i="1"/>
  <c r="G1685" i="1"/>
  <c r="C1685" i="1"/>
  <c r="H1685" i="1" s="1"/>
  <c r="C1684" i="1"/>
  <c r="H1683" i="1"/>
  <c r="C1683" i="1"/>
  <c r="G1683" i="1" s="1"/>
  <c r="H1682" i="1"/>
  <c r="G1682" i="1"/>
  <c r="C1682" i="1"/>
  <c r="G1681" i="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H1667" i="1"/>
  <c r="C1667" i="1"/>
  <c r="G1667" i="1" s="1"/>
  <c r="H1666" i="1"/>
  <c r="G1666" i="1"/>
  <c r="C1666" i="1"/>
  <c r="G1665" i="1"/>
  <c r="C1665" i="1"/>
  <c r="H1665" i="1" s="1"/>
  <c r="C1664" i="1"/>
  <c r="H1663" i="1"/>
  <c r="C1663" i="1"/>
  <c r="G1663" i="1" s="1"/>
  <c r="H1662" i="1"/>
  <c r="G1662" i="1"/>
  <c r="C1662" i="1"/>
  <c r="G1661" i="1"/>
  <c r="C1661" i="1"/>
  <c r="H1661" i="1" s="1"/>
  <c r="C1660" i="1"/>
  <c r="H1659" i="1"/>
  <c r="C1659" i="1"/>
  <c r="G1659" i="1" s="1"/>
  <c r="H1658" i="1"/>
  <c r="G1658" i="1"/>
  <c r="C1658" i="1"/>
  <c r="G1657" i="1"/>
  <c r="C1657" i="1"/>
  <c r="H1657" i="1" s="1"/>
  <c r="C1656" i="1"/>
  <c r="H1655" i="1"/>
  <c r="C1655" i="1"/>
  <c r="G1655" i="1" s="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C1643" i="1"/>
  <c r="G1643" i="1" s="1"/>
  <c r="H1642" i="1"/>
  <c r="G1642" i="1"/>
  <c r="C1642" i="1"/>
  <c r="G1641" i="1"/>
  <c r="C1641" i="1"/>
  <c r="H1641" i="1" s="1"/>
  <c r="C1640" i="1"/>
  <c r="H1639" i="1"/>
  <c r="C1639" i="1"/>
  <c r="G1639" i="1" s="1"/>
  <c r="H1638" i="1"/>
  <c r="G1638" i="1"/>
  <c r="C1638" i="1"/>
  <c r="G1637" i="1"/>
  <c r="C1637" i="1"/>
  <c r="H1637" i="1" s="1"/>
  <c r="C1636" i="1"/>
  <c r="H1635" i="1"/>
  <c r="C1635" i="1"/>
  <c r="G1635" i="1" s="1"/>
  <c r="H1634" i="1"/>
  <c r="G1634" i="1"/>
  <c r="C1634" i="1"/>
  <c r="G1633" i="1"/>
  <c r="C1633" i="1"/>
  <c r="H1633" i="1" s="1"/>
  <c r="C1632" i="1"/>
  <c r="H1631" i="1"/>
  <c r="C1631" i="1"/>
  <c r="G1631" i="1" s="1"/>
  <c r="H1630" i="1"/>
  <c r="G1630" i="1"/>
  <c r="C1630" i="1"/>
  <c r="G1629" i="1"/>
  <c r="C1629" i="1"/>
  <c r="H1629" i="1" s="1"/>
  <c r="C1628" i="1"/>
  <c r="H1627" i="1"/>
  <c r="C1627" i="1"/>
  <c r="G1627" i="1" s="1"/>
  <c r="H1626" i="1"/>
  <c r="G1626" i="1"/>
  <c r="C1626" i="1"/>
  <c r="G1625" i="1"/>
  <c r="C1625" i="1"/>
  <c r="H1625" i="1" s="1"/>
  <c r="C1624" i="1"/>
  <c r="H1623" i="1"/>
  <c r="C1623" i="1"/>
  <c r="G1623" i="1" s="1"/>
  <c r="C1620" i="1"/>
  <c r="H1619" i="1"/>
  <c r="C1619" i="1"/>
  <c r="G1619" i="1" s="1"/>
  <c r="H1618" i="1"/>
  <c r="G1618" i="1"/>
  <c r="C1618" i="1"/>
  <c r="C1617" i="1"/>
  <c r="H1617" i="1" s="1"/>
  <c r="C1616" i="1"/>
  <c r="H1615" i="1"/>
  <c r="C1615" i="1"/>
  <c r="G1615" i="1" s="1"/>
  <c r="H1614" i="1"/>
  <c r="G1614" i="1"/>
  <c r="C1614" i="1"/>
  <c r="C1613" i="1"/>
  <c r="H1613" i="1" s="1"/>
  <c r="C1612" i="1"/>
  <c r="H1611" i="1"/>
  <c r="C1611" i="1"/>
  <c r="G1611" i="1" s="1"/>
  <c r="H1610" i="1"/>
  <c r="G1610" i="1"/>
  <c r="C1610" i="1"/>
  <c r="C1609" i="1"/>
  <c r="H1609" i="1" s="1"/>
  <c r="C1608" i="1"/>
  <c r="H1607" i="1"/>
  <c r="C1607" i="1"/>
  <c r="G1607" i="1" s="1"/>
  <c r="H1606" i="1"/>
  <c r="G1606" i="1"/>
  <c r="C1606" i="1"/>
  <c r="C1605" i="1"/>
  <c r="H1605" i="1" s="1"/>
  <c r="C1604" i="1"/>
  <c r="H1603" i="1"/>
  <c r="C1603" i="1"/>
  <c r="G1603" i="1" s="1"/>
  <c r="H1602" i="1"/>
  <c r="G1602" i="1"/>
  <c r="C1601" i="1"/>
  <c r="H1601" i="1" s="1"/>
  <c r="C1600" i="1"/>
  <c r="H1599" i="1"/>
  <c r="C1599" i="1"/>
  <c r="G1599" i="1" s="1"/>
  <c r="H1598" i="1"/>
  <c r="G1598" i="1"/>
  <c r="C1598" i="1"/>
  <c r="C1597" i="1"/>
  <c r="H1597" i="1" s="1"/>
  <c r="C1596" i="1"/>
  <c r="H1595" i="1"/>
  <c r="C1595" i="1"/>
  <c r="G1595" i="1" s="1"/>
  <c r="H1594" i="1"/>
  <c r="G1594" i="1"/>
  <c r="C1594" i="1"/>
  <c r="C1593" i="1"/>
  <c r="H1593" i="1" s="1"/>
  <c r="C1592" i="1"/>
  <c r="H1591" i="1"/>
  <c r="C1591" i="1"/>
  <c r="G1591" i="1" s="1"/>
  <c r="H1590" i="1"/>
  <c r="G1590" i="1"/>
  <c r="C1590" i="1"/>
  <c r="C1589" i="1"/>
  <c r="H1589" i="1" s="1"/>
  <c r="C1588" i="1"/>
  <c r="H1587" i="1"/>
  <c r="C1587" i="1"/>
  <c r="G1587" i="1" s="1"/>
  <c r="H1586" i="1"/>
  <c r="G1586" i="1"/>
  <c r="C1586" i="1"/>
  <c r="C1585" i="1"/>
  <c r="H1585" i="1" s="1"/>
  <c r="C1584" i="1"/>
  <c r="H1583" i="1"/>
  <c r="G1583" i="1"/>
  <c r="C1583" i="1"/>
  <c r="H1582" i="1"/>
  <c r="G1582" i="1"/>
  <c r="C1582" i="1"/>
  <c r="H1581" i="1"/>
  <c r="D1581" i="1"/>
  <c r="C1581" i="1"/>
  <c r="G1580" i="1"/>
  <c r="D1580" i="1"/>
  <c r="J1580" i="1" s="1"/>
  <c r="C1580" i="1"/>
  <c r="H1579" i="1"/>
  <c r="D1579" i="1"/>
  <c r="C1579" i="1"/>
  <c r="G1578" i="1"/>
  <c r="D1578" i="1"/>
  <c r="J1578" i="1" s="1"/>
  <c r="C1578" i="1"/>
  <c r="D1577" i="1"/>
  <c r="G1577" i="1" s="1"/>
  <c r="D1576" i="1"/>
  <c r="C1576" i="1"/>
  <c r="J1575" i="1"/>
  <c r="D1575" i="1"/>
  <c r="G1575" i="1" s="1"/>
  <c r="I1575" i="1" s="1"/>
  <c r="C1575" i="1"/>
  <c r="H1575" i="1" s="1"/>
  <c r="D1574" i="1"/>
  <c r="C1574" i="1"/>
  <c r="J1573" i="1"/>
  <c r="D1573" i="1"/>
  <c r="G1573" i="1" s="1"/>
  <c r="I1573" i="1" s="1"/>
  <c r="C1573" i="1"/>
  <c r="H1573" i="1" s="1"/>
  <c r="G1572" i="1"/>
  <c r="D1572" i="1"/>
  <c r="C1572" i="1"/>
  <c r="H1572" i="1" s="1"/>
  <c r="G1571" i="1"/>
  <c r="D1571" i="1"/>
  <c r="D1570" i="1"/>
  <c r="C1570" i="1"/>
  <c r="H1570" i="1" s="1"/>
  <c r="D1569" i="1"/>
  <c r="J1569" i="1" s="1"/>
  <c r="C1569" i="1"/>
  <c r="D1568" i="1"/>
  <c r="C1568" i="1"/>
  <c r="H1568" i="1" s="1"/>
  <c r="D1567" i="1"/>
  <c r="J1567" i="1" s="1"/>
  <c r="C1567" i="1"/>
  <c r="D1566" i="1"/>
  <c r="C1566" i="1"/>
  <c r="H1566" i="1" s="1"/>
  <c r="D1565" i="1"/>
  <c r="J1565" i="1" s="1"/>
  <c r="C1565" i="1"/>
  <c r="D1564" i="1"/>
  <c r="C1564" i="1"/>
  <c r="H1564" i="1" s="1"/>
  <c r="D1563" i="1"/>
  <c r="C1563" i="1"/>
  <c r="G1563" i="1" s="1"/>
  <c r="J1562" i="1"/>
  <c r="D1562" i="1"/>
  <c r="G1562" i="1" s="1"/>
  <c r="I1562" i="1" s="1"/>
  <c r="C1562" i="1"/>
  <c r="H1562" i="1" s="1"/>
  <c r="D1561" i="1"/>
  <c r="C1561" i="1"/>
  <c r="H1561" i="1" s="1"/>
  <c r="D1560" i="1"/>
  <c r="C1560" i="1"/>
  <c r="J1560" i="1" s="1"/>
  <c r="H1559" i="1"/>
  <c r="G1559" i="1"/>
  <c r="I1559" i="1" s="1"/>
  <c r="D1559" i="1"/>
  <c r="C1559" i="1"/>
  <c r="J1559" i="1" s="1"/>
  <c r="D1558" i="1"/>
  <c r="J1558" i="1" s="1"/>
  <c r="C1558" i="1"/>
  <c r="H1558" i="1" s="1"/>
  <c r="H1557" i="1"/>
  <c r="G1557" i="1"/>
  <c r="I1557" i="1" s="1"/>
  <c r="D1557" i="1"/>
  <c r="C1557" i="1"/>
  <c r="J1557" i="1" s="1"/>
  <c r="H1556" i="1"/>
  <c r="G1556" i="1"/>
  <c r="D1556" i="1"/>
  <c r="C1556" i="1"/>
  <c r="H1555" i="1"/>
  <c r="G1555" i="1"/>
  <c r="D1555" i="1"/>
  <c r="C1555" i="1"/>
  <c r="D1554" i="1"/>
  <c r="J1554" i="1" s="1"/>
  <c r="C1554" i="1"/>
  <c r="H1554" i="1" s="1"/>
  <c r="H1553" i="1"/>
  <c r="G1553" i="1"/>
  <c r="I1553" i="1" s="1"/>
  <c r="D1553" i="1"/>
  <c r="C1553" i="1"/>
  <c r="J1553" i="1" s="1"/>
  <c r="D1552" i="1"/>
  <c r="J1552" i="1" s="1"/>
  <c r="C1552" i="1"/>
  <c r="H1552" i="1" s="1"/>
  <c r="H1551" i="1"/>
  <c r="G1551" i="1"/>
  <c r="I1551" i="1" s="1"/>
  <c r="D1551" i="1"/>
  <c r="C1551" i="1"/>
  <c r="J1551" i="1" s="1"/>
  <c r="D1550" i="1"/>
  <c r="J1550" i="1" s="1"/>
  <c r="C1550" i="1"/>
  <c r="H1550" i="1" s="1"/>
  <c r="H1549" i="1"/>
  <c r="G1549" i="1"/>
  <c r="I1549" i="1" s="1"/>
  <c r="D1549" i="1"/>
  <c r="C1549" i="1"/>
  <c r="J1549" i="1" s="1"/>
  <c r="D1548" i="1"/>
  <c r="J1548" i="1" s="1"/>
  <c r="C1548" i="1"/>
  <c r="H1548" i="1" s="1"/>
  <c r="G1547" i="1"/>
  <c r="D1547" i="1"/>
  <c r="H1547" i="1" s="1"/>
  <c r="C1547" i="1"/>
  <c r="J1547" i="1" s="1"/>
  <c r="D1546" i="1"/>
  <c r="C1546" i="1"/>
  <c r="H1546" i="1" s="1"/>
  <c r="G1545" i="1"/>
  <c r="D1545" i="1"/>
  <c r="J1545" i="1" s="1"/>
  <c r="C1545" i="1"/>
  <c r="D1544" i="1"/>
  <c r="C1544" i="1"/>
  <c r="H1544" i="1" s="1"/>
  <c r="G1543" i="1"/>
  <c r="D1543" i="1"/>
  <c r="J1543" i="1" s="1"/>
  <c r="C1543" i="1"/>
  <c r="D1542" i="1"/>
  <c r="C1542" i="1"/>
  <c r="H1542" i="1" s="1"/>
  <c r="G1541" i="1"/>
  <c r="D1541" i="1"/>
  <c r="J1541" i="1" s="1"/>
  <c r="C1541" i="1"/>
  <c r="G1540" i="1"/>
  <c r="D1540" i="1"/>
  <c r="H1540" i="1" s="1"/>
  <c r="C1540" i="1"/>
  <c r="G1539" i="1"/>
  <c r="D1539" i="1"/>
  <c r="H1539" i="1" s="1"/>
  <c r="C1539" i="1"/>
  <c r="G1536" i="1"/>
  <c r="D1536" i="1"/>
  <c r="H1536" i="1" s="1"/>
  <c r="C1536" i="1"/>
  <c r="G1535" i="1"/>
  <c r="D1535" i="1"/>
  <c r="H1535" i="1" s="1"/>
  <c r="C1535" i="1"/>
  <c r="G1534" i="1"/>
  <c r="D1534" i="1"/>
  <c r="H1534" i="1" s="1"/>
  <c r="C1534" i="1"/>
  <c r="G1533" i="1"/>
  <c r="D1533" i="1"/>
  <c r="H1533" i="1" s="1"/>
  <c r="C1533" i="1"/>
  <c r="G1532" i="1"/>
  <c r="D1532" i="1"/>
  <c r="H1532" i="1" s="1"/>
  <c r="C1532" i="1"/>
  <c r="G1531" i="1"/>
  <c r="D1531" i="1"/>
  <c r="H1531" i="1" s="1"/>
  <c r="C1531" i="1"/>
  <c r="G1530" i="1"/>
  <c r="D1530" i="1"/>
  <c r="H1530" i="1" s="1"/>
  <c r="C1530" i="1"/>
  <c r="G1529" i="1"/>
  <c r="D1529" i="1"/>
  <c r="H1529" i="1" s="1"/>
  <c r="C1529" i="1"/>
  <c r="G1528" i="1"/>
  <c r="D1528" i="1"/>
  <c r="H1528" i="1" s="1"/>
  <c r="C1528" i="1"/>
  <c r="G1527" i="1"/>
  <c r="D1527" i="1"/>
  <c r="H1527" i="1" s="1"/>
  <c r="C1527" i="1"/>
  <c r="G1526" i="1"/>
  <c r="D1526" i="1"/>
  <c r="H1526" i="1" s="1"/>
  <c r="C1526" i="1"/>
  <c r="G1525" i="1"/>
  <c r="D1525" i="1"/>
  <c r="H1525" i="1" s="1"/>
  <c r="C1525" i="1"/>
  <c r="G1524" i="1"/>
  <c r="D1524" i="1"/>
  <c r="H1524" i="1" s="1"/>
  <c r="C1524" i="1"/>
  <c r="G1523" i="1"/>
  <c r="D1523" i="1"/>
  <c r="H1523" i="1" s="1"/>
  <c r="C1523" i="1"/>
  <c r="G1522" i="1"/>
  <c r="D1522" i="1"/>
  <c r="H1522" i="1" s="1"/>
  <c r="C1522" i="1"/>
  <c r="G1521" i="1"/>
  <c r="D1521" i="1"/>
  <c r="H1521" i="1" s="1"/>
  <c r="C1521" i="1"/>
  <c r="G1520" i="1"/>
  <c r="D1520" i="1"/>
  <c r="H1520" i="1" s="1"/>
  <c r="C1520" i="1"/>
  <c r="G1519" i="1"/>
  <c r="D1519" i="1"/>
  <c r="H1519" i="1" s="1"/>
  <c r="C1519" i="1"/>
  <c r="G1518" i="1"/>
  <c r="D1518" i="1"/>
  <c r="H1518" i="1" s="1"/>
  <c r="C1518" i="1"/>
  <c r="G1517" i="1"/>
  <c r="D1517" i="1"/>
  <c r="H1517" i="1" s="1"/>
  <c r="C1517" i="1"/>
  <c r="G1516" i="1"/>
  <c r="D1516" i="1"/>
  <c r="H1516" i="1" s="1"/>
  <c r="C1516" i="1"/>
  <c r="G1515" i="1"/>
  <c r="D1515" i="1"/>
  <c r="H1515" i="1" s="1"/>
  <c r="C1515" i="1"/>
  <c r="G1514" i="1"/>
  <c r="D1514" i="1"/>
  <c r="H1514" i="1" s="1"/>
  <c r="C1514" i="1"/>
  <c r="G1513" i="1"/>
  <c r="D1513" i="1"/>
  <c r="H1513" i="1" s="1"/>
  <c r="C1513" i="1"/>
  <c r="G1512" i="1"/>
  <c r="D1512" i="1"/>
  <c r="H1512" i="1" s="1"/>
  <c r="C1512" i="1"/>
  <c r="G1511" i="1"/>
  <c r="D1511" i="1"/>
  <c r="H1511" i="1" s="1"/>
  <c r="C1511" i="1"/>
  <c r="G1510" i="1"/>
  <c r="D1510" i="1"/>
  <c r="H1510" i="1" s="1"/>
  <c r="C1510" i="1"/>
  <c r="G1509" i="1"/>
  <c r="D1509" i="1"/>
  <c r="H1509" i="1" s="1"/>
  <c r="C1509" i="1"/>
  <c r="G1508" i="1"/>
  <c r="D1508" i="1"/>
  <c r="H1508" i="1" s="1"/>
  <c r="C1508" i="1"/>
  <c r="G1507" i="1"/>
  <c r="D1507" i="1"/>
  <c r="H1507" i="1" s="1"/>
  <c r="C1507" i="1"/>
  <c r="G1506" i="1"/>
  <c r="D1506" i="1"/>
  <c r="H1506" i="1" s="1"/>
  <c r="C1506" i="1"/>
  <c r="G1505" i="1"/>
  <c r="D1505" i="1"/>
  <c r="H1505" i="1" s="1"/>
  <c r="C1505" i="1"/>
  <c r="G1504" i="1"/>
  <c r="D1504" i="1"/>
  <c r="H1504" i="1" s="1"/>
  <c r="C1504" i="1"/>
  <c r="G1503" i="1"/>
  <c r="D1503" i="1"/>
  <c r="H1503" i="1" s="1"/>
  <c r="C1503" i="1"/>
  <c r="G1502" i="1"/>
  <c r="D1502" i="1"/>
  <c r="H1502" i="1" s="1"/>
  <c r="C1502" i="1"/>
  <c r="G1501" i="1"/>
  <c r="D1501" i="1"/>
  <c r="H1501" i="1" s="1"/>
  <c r="C1501" i="1"/>
  <c r="G1500" i="1"/>
  <c r="D1500" i="1"/>
  <c r="H1500" i="1" s="1"/>
  <c r="C1500" i="1"/>
  <c r="G1499" i="1"/>
  <c r="D1499" i="1"/>
  <c r="H1499" i="1" s="1"/>
  <c r="C1499" i="1"/>
  <c r="G1498" i="1"/>
  <c r="D1498" i="1"/>
  <c r="H1498" i="1" s="1"/>
  <c r="C1498" i="1"/>
  <c r="G1497" i="1"/>
  <c r="D1497" i="1"/>
  <c r="H1497" i="1" s="1"/>
  <c r="C1497" i="1"/>
  <c r="G1496" i="1"/>
  <c r="D1496" i="1"/>
  <c r="H1496" i="1" s="1"/>
  <c r="C1496" i="1"/>
  <c r="G1495" i="1"/>
  <c r="D1495" i="1"/>
  <c r="H1495" i="1" s="1"/>
  <c r="C1495" i="1"/>
  <c r="G1494" i="1"/>
  <c r="D1494" i="1"/>
  <c r="H1494" i="1" s="1"/>
  <c r="C1494" i="1"/>
  <c r="G1493" i="1"/>
  <c r="D1493" i="1"/>
  <c r="H1493" i="1" s="1"/>
  <c r="C1493" i="1"/>
  <c r="G1492" i="1"/>
  <c r="D1492" i="1"/>
  <c r="H1492" i="1" s="1"/>
  <c r="C1492" i="1"/>
  <c r="G1491" i="1"/>
  <c r="D1491" i="1"/>
  <c r="H1491" i="1" s="1"/>
  <c r="C1491" i="1"/>
  <c r="G1490" i="1"/>
  <c r="D1490" i="1"/>
  <c r="H1490" i="1" s="1"/>
  <c r="C1490" i="1"/>
  <c r="G1489" i="1"/>
  <c r="D1489" i="1"/>
  <c r="H1489" i="1" s="1"/>
  <c r="C1489" i="1"/>
  <c r="G1488" i="1"/>
  <c r="D1488" i="1"/>
  <c r="H1488" i="1" s="1"/>
  <c r="C1488" i="1"/>
  <c r="G1487" i="1"/>
  <c r="D1487" i="1"/>
  <c r="H1487" i="1" s="1"/>
  <c r="C1487" i="1"/>
  <c r="G1486" i="1"/>
  <c r="D1486" i="1"/>
  <c r="H1486" i="1" s="1"/>
  <c r="C1486" i="1"/>
  <c r="D1485" i="1"/>
  <c r="G1484" i="1"/>
  <c r="D1484" i="1"/>
  <c r="H1484" i="1" s="1"/>
  <c r="C1484" i="1"/>
  <c r="G1483" i="1"/>
  <c r="D1483" i="1"/>
  <c r="H1483" i="1" s="1"/>
  <c r="C1483" i="1"/>
  <c r="G1482" i="1"/>
  <c r="D1482" i="1"/>
  <c r="H1482" i="1" s="1"/>
  <c r="C1482" i="1"/>
  <c r="G1481" i="1"/>
  <c r="D1481" i="1"/>
  <c r="H1481" i="1" s="1"/>
  <c r="C1481" i="1"/>
  <c r="G1480" i="1"/>
  <c r="D1480" i="1"/>
  <c r="H1480" i="1" s="1"/>
  <c r="C1480" i="1"/>
  <c r="G1479" i="1"/>
  <c r="D1479" i="1"/>
  <c r="H1479" i="1" s="1"/>
  <c r="C1479" i="1"/>
  <c r="G1478" i="1"/>
  <c r="D1478" i="1"/>
  <c r="H1478" i="1" s="1"/>
  <c r="C1478" i="1"/>
  <c r="G1477" i="1"/>
  <c r="D1477" i="1"/>
  <c r="H1477" i="1" s="1"/>
  <c r="C1477" i="1"/>
  <c r="G1476" i="1"/>
  <c r="D1476" i="1"/>
  <c r="H1476" i="1" s="1"/>
  <c r="C1476" i="1"/>
  <c r="G1475" i="1"/>
  <c r="D1475" i="1"/>
  <c r="H1475" i="1" s="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H848" i="1" s="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H726" i="1"/>
  <c r="G726" i="1"/>
  <c r="D726" i="1"/>
  <c r="C726" i="1"/>
  <c r="D725" i="1"/>
  <c r="G725" i="1" s="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D652" i="1"/>
  <c r="G652" i="1" s="1"/>
  <c r="C652" i="1"/>
  <c r="D651" i="1"/>
  <c r="H651" i="1" s="1"/>
  <c r="C651" i="1"/>
  <c r="H650" i="1"/>
  <c r="G650" i="1"/>
  <c r="D650" i="1"/>
  <c r="C650" i="1"/>
  <c r="D649" i="1"/>
  <c r="H649" i="1" s="1"/>
  <c r="C649" i="1"/>
  <c r="H648" i="1"/>
  <c r="D648" i="1"/>
  <c r="G648" i="1" s="1"/>
  <c r="C648" i="1"/>
  <c r="H647" i="1"/>
  <c r="D647" i="1"/>
  <c r="G647" i="1" s="1"/>
  <c r="C647" i="1"/>
  <c r="D646" i="1"/>
  <c r="H646" i="1" s="1"/>
  <c r="C646" i="1"/>
  <c r="D645" i="1"/>
  <c r="H645" i="1" s="1"/>
  <c r="C645" i="1"/>
  <c r="C642" i="1"/>
  <c r="G636" i="1"/>
  <c r="D636" i="1"/>
  <c r="H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D526" i="1"/>
  <c r="H525" i="1"/>
  <c r="G525" i="1"/>
  <c r="D525" i="1"/>
  <c r="C525" i="1"/>
  <c r="H524" i="1"/>
  <c r="G524" i="1"/>
  <c r="D524" i="1"/>
  <c r="C524" i="1"/>
  <c r="G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D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D423" i="1"/>
  <c r="G423" i="1" s="1"/>
  <c r="C423" i="1"/>
  <c r="C422" i="1"/>
  <c r="C421" i="1"/>
  <c r="H416" i="1"/>
  <c r="D416" i="1"/>
  <c r="G416" i="1" s="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G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G373" i="1"/>
  <c r="D373" i="1"/>
  <c r="C373" i="1"/>
  <c r="H372" i="1"/>
  <c r="G372" i="1"/>
  <c r="D372" i="1"/>
  <c r="C372" i="1"/>
  <c r="H371" i="1"/>
  <c r="G371" i="1"/>
  <c r="D371" i="1"/>
  <c r="C371" i="1"/>
  <c r="H370" i="1"/>
  <c r="G370" i="1"/>
  <c r="D370" i="1"/>
  <c r="C370"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G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G301" i="1"/>
  <c r="D301" i="1"/>
  <c r="H301" i="1" s="1"/>
  <c r="C301" i="1"/>
  <c r="H300" i="1"/>
  <c r="D300" i="1"/>
  <c r="G300" i="1" s="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D267" i="1"/>
  <c r="H267" i="1" s="1"/>
  <c r="C267" i="1"/>
  <c r="H266" i="1"/>
  <c r="G266" i="1"/>
  <c r="D266" i="1"/>
  <c r="C266" i="1"/>
  <c r="G265" i="1"/>
  <c r="C265" i="1"/>
  <c r="H264" i="1"/>
  <c r="G264" i="1"/>
  <c r="D264" i="1"/>
  <c r="C264" i="1"/>
  <c r="H263" i="1"/>
  <c r="G263" i="1"/>
  <c r="D263" i="1"/>
  <c r="C263" i="1"/>
  <c r="H262" i="1"/>
  <c r="G262" i="1"/>
  <c r="D262" i="1"/>
  <c r="C262" i="1"/>
  <c r="H261" i="1"/>
  <c r="G261" i="1"/>
  <c r="D261" i="1"/>
  <c r="C261" i="1"/>
  <c r="H260" i="1"/>
  <c r="G260" i="1"/>
  <c r="D260" i="1"/>
  <c r="C260" i="1"/>
  <c r="C259" i="1"/>
  <c r="G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D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G221" i="1"/>
  <c r="C221" i="1"/>
  <c r="H220" i="1"/>
  <c r="G220" i="1"/>
  <c r="D220" i="1"/>
  <c r="C220" i="1"/>
  <c r="H219" i="1"/>
  <c r="G219" i="1"/>
  <c r="D219" i="1"/>
  <c r="C219" i="1"/>
  <c r="H218" i="1"/>
  <c r="G218" i="1"/>
  <c r="D218" i="1"/>
  <c r="C218" i="1"/>
  <c r="C217" i="1"/>
  <c r="H216" i="1"/>
  <c r="G216" i="1"/>
  <c r="D216" i="1"/>
  <c r="C216" i="1"/>
  <c r="H215" i="1"/>
  <c r="G215" i="1"/>
  <c r="D215" i="1"/>
  <c r="C215" i="1"/>
  <c r="H214" i="1"/>
  <c r="G214" i="1"/>
  <c r="D214" i="1"/>
  <c r="C214" i="1"/>
  <c r="H213" i="1"/>
  <c r="G213" i="1"/>
  <c r="D213" i="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D174" i="1"/>
  <c r="H174" i="1" s="1"/>
  <c r="C174" i="1"/>
  <c r="H173" i="1"/>
  <c r="G173" i="1"/>
  <c r="D173" i="1"/>
  <c r="C173" i="1"/>
  <c r="H172" i="1"/>
  <c r="G172" i="1"/>
  <c r="D172" i="1"/>
  <c r="C172" i="1"/>
  <c r="H171" i="1"/>
  <c r="G171" i="1"/>
  <c r="D171" i="1"/>
  <c r="C171" i="1"/>
  <c r="H170" i="1"/>
  <c r="D170" i="1"/>
  <c r="G170" i="1" s="1"/>
  <c r="C170" i="1"/>
  <c r="H169" i="1"/>
  <c r="D169" i="1"/>
  <c r="G169" i="1" s="1"/>
  <c r="C169" i="1"/>
  <c r="H168" i="1"/>
  <c r="D168" i="1"/>
  <c r="G168" i="1" s="1"/>
  <c r="C168" i="1"/>
  <c r="H167" i="1"/>
  <c r="G167" i="1"/>
  <c r="D167" i="1"/>
  <c r="C167" i="1"/>
  <c r="C166" i="1"/>
  <c r="H165" i="1"/>
  <c r="D165" i="1"/>
  <c r="G165" i="1" s="1"/>
  <c r="C165" i="1"/>
  <c r="H164" i="1"/>
  <c r="G164" i="1"/>
  <c r="D164" i="1"/>
  <c r="C164" i="1"/>
  <c r="H163" i="1"/>
  <c r="G163" i="1"/>
  <c r="D163" i="1"/>
  <c r="C163" i="1"/>
  <c r="D162" i="1"/>
  <c r="H162" i="1" s="1"/>
  <c r="C162" i="1"/>
  <c r="D161" i="1"/>
  <c r="H161" i="1" s="1"/>
  <c r="C161"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D133" i="1"/>
  <c r="G133" i="1" s="1"/>
  <c r="C133" i="1"/>
  <c r="H132" i="1"/>
  <c r="D132" i="1"/>
  <c r="G132" i="1" s="1"/>
  <c r="C132" i="1"/>
  <c r="C131" i="1"/>
  <c r="C130" i="1"/>
  <c r="H129" i="1"/>
  <c r="G129" i="1"/>
  <c r="D129" i="1"/>
  <c r="C129" i="1"/>
  <c r="H128" i="1"/>
  <c r="G128" i="1"/>
  <c r="D128" i="1"/>
  <c r="C128" i="1"/>
  <c r="H127" i="1"/>
  <c r="G127" i="1"/>
  <c r="D127" i="1"/>
  <c r="C127" i="1"/>
  <c r="D126" i="1"/>
  <c r="H126" i="1" s="1"/>
  <c r="C126" i="1"/>
  <c r="D125" i="1"/>
  <c r="H125" i="1" s="1"/>
  <c r="C125" i="1"/>
  <c r="H124" i="1"/>
  <c r="G124" i="1"/>
  <c r="D124" i="1"/>
  <c r="C124" i="1"/>
  <c r="H123" i="1"/>
  <c r="G123" i="1"/>
  <c r="D123" i="1"/>
  <c r="C123" i="1"/>
  <c r="D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H31" i="1"/>
  <c r="G31" i="1"/>
  <c r="D31" i="1"/>
  <c r="C31" i="1"/>
  <c r="H30" i="1"/>
  <c r="G30" i="1"/>
  <c r="D30" i="1"/>
  <c r="C30" i="1"/>
  <c r="H29" i="1"/>
  <c r="G29" i="1"/>
  <c r="D29" i="1"/>
  <c r="C29" i="1"/>
  <c r="H28" i="1"/>
  <c r="G28" i="1"/>
  <c r="D28" i="1"/>
  <c r="C28" i="1"/>
  <c r="H27" i="1"/>
  <c r="G27" i="1"/>
  <c r="D27" i="1"/>
  <c r="C27" i="1"/>
  <c r="H26" i="1"/>
  <c r="G26" i="1"/>
  <c r="D26" i="1"/>
  <c r="C26" i="1"/>
  <c r="G25" i="1"/>
  <c r="C25" i="1"/>
  <c r="H24" i="1"/>
  <c r="G24" i="1"/>
  <c r="D24" i="1"/>
  <c r="C24" i="1"/>
  <c r="H23" i="1"/>
  <c r="G23" i="1"/>
  <c r="D23" i="1"/>
  <c r="C23" i="1"/>
  <c r="H22" i="1"/>
  <c r="G22" i="1"/>
  <c r="D22" i="1"/>
  <c r="C22" i="1"/>
  <c r="H21" i="1"/>
  <c r="G21" i="1"/>
  <c r="D21" i="1"/>
  <c r="C21" i="1"/>
  <c r="H20" i="1"/>
  <c r="G20" i="1"/>
  <c r="D20" i="1"/>
  <c r="C20" i="1"/>
  <c r="G19" i="1"/>
  <c r="C19" i="1"/>
  <c r="H18" i="1"/>
  <c r="G18" i="1"/>
  <c r="D18" i="1"/>
  <c r="C18" i="1"/>
  <c r="H17" i="1"/>
  <c r="G17" i="1"/>
  <c r="D17" i="1"/>
  <c r="C17" i="1"/>
  <c r="H16" i="1"/>
  <c r="G16" i="1"/>
  <c r="D16" i="1"/>
  <c r="C16" i="1"/>
  <c r="H15" i="1"/>
  <c r="G15" i="1"/>
  <c r="D15" i="1"/>
  <c r="C15" i="1"/>
  <c r="H14" i="1"/>
  <c r="G14" i="1"/>
  <c r="D14" i="1"/>
  <c r="C14"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7" i="9" l="1"/>
  <c r="B307" i="9" s="1"/>
  <c r="E322" i="9"/>
  <c r="B322" i="9" s="1"/>
  <c r="G414" i="1"/>
  <c r="G299" i="1"/>
  <c r="H652" i="1"/>
  <c r="H415" i="1"/>
  <c r="G422" i="1"/>
  <c r="H422" i="1"/>
  <c r="F236" i="9"/>
  <c r="B236" i="9" s="1"/>
  <c r="E312" i="9"/>
  <c r="B312" i="9" s="1"/>
  <c r="E320" i="9"/>
  <c r="B320" i="9" s="1"/>
  <c r="E37" i="9"/>
  <c r="B37" i="9" s="1"/>
  <c r="E311" i="9"/>
  <c r="E326" i="9"/>
  <c r="B326" i="9" s="1"/>
  <c r="D421" i="1"/>
  <c r="E294" i="9"/>
  <c r="B294" i="9" s="1"/>
  <c r="G848" i="1"/>
  <c r="G737" i="1"/>
  <c r="G727" i="1"/>
  <c r="H725" i="1"/>
  <c r="G719" i="1"/>
  <c r="G717" i="1"/>
  <c r="G695" i="1"/>
  <c r="E38" i="9"/>
  <c r="B38" i="9" s="1"/>
  <c r="G676" i="1"/>
  <c r="G653" i="1"/>
  <c r="E26" i="9"/>
  <c r="G651" i="1"/>
  <c r="G646" i="1"/>
  <c r="G649" i="1"/>
  <c r="G645" i="1"/>
  <c r="G374" i="1"/>
  <c r="G381" i="1"/>
  <c r="E360" i="4"/>
  <c r="D355" i="1" s="1"/>
  <c r="G267" i="1"/>
  <c r="H198" i="1"/>
  <c r="G198" i="1"/>
  <c r="G212" i="1"/>
  <c r="H212" i="1"/>
  <c r="F202" i="4"/>
  <c r="E57" i="9"/>
  <c r="B57" i="9" s="1"/>
  <c r="E53" i="9"/>
  <c r="B53" i="9" s="1"/>
  <c r="F238" i="9"/>
  <c r="B238" i="9" s="1"/>
  <c r="G174" i="1"/>
  <c r="G166" i="1"/>
  <c r="H166" i="1"/>
  <c r="E164" i="4"/>
  <c r="D160" i="1" s="1"/>
  <c r="F170" i="4"/>
  <c r="F165" i="4"/>
  <c r="E49" i="9"/>
  <c r="B49" i="9" s="1"/>
  <c r="G161" i="1"/>
  <c r="G162" i="1"/>
  <c r="G156" i="1"/>
  <c r="G158" i="1"/>
  <c r="E153" i="4"/>
  <c r="F160" i="4"/>
  <c r="D150" i="1"/>
  <c r="G125" i="1"/>
  <c r="G126" i="1"/>
  <c r="E106" i="4"/>
  <c r="D102" i="1" s="1"/>
  <c r="E46" i="9"/>
  <c r="B46" i="9" s="1"/>
  <c r="F68" i="4"/>
  <c r="E34" i="9"/>
  <c r="I1543" i="1"/>
  <c r="D303" i="1"/>
  <c r="E418" i="4"/>
  <c r="D413" i="1" s="1"/>
  <c r="H1600" i="1"/>
  <c r="G1600" i="1"/>
  <c r="F135" i="4"/>
  <c r="E134" i="4"/>
  <c r="D130" i="1" s="1"/>
  <c r="F536" i="4"/>
  <c r="F7" i="5"/>
  <c r="G1576" i="1"/>
  <c r="J1576" i="1"/>
  <c r="F126" i="4"/>
  <c r="D125" i="4"/>
  <c r="H1541" i="1"/>
  <c r="I1541" i="1" s="1"/>
  <c r="J1542" i="1"/>
  <c r="H1543" i="1"/>
  <c r="J1544" i="1"/>
  <c r="H1545" i="1"/>
  <c r="I1545" i="1" s="1"/>
  <c r="J1546" i="1"/>
  <c r="G1548" i="1"/>
  <c r="I1548" i="1" s="1"/>
  <c r="G1550" i="1"/>
  <c r="I1550" i="1" s="1"/>
  <c r="G1552" i="1"/>
  <c r="I1552" i="1" s="1"/>
  <c r="G1554" i="1"/>
  <c r="I1554" i="1" s="1"/>
  <c r="G1558" i="1"/>
  <c r="I1558" i="1" s="1"/>
  <c r="G1560" i="1"/>
  <c r="G1565" i="1"/>
  <c r="G1567" i="1"/>
  <c r="G1569" i="1"/>
  <c r="G1605" i="1"/>
  <c r="G1609" i="1"/>
  <c r="G1613" i="1"/>
  <c r="G1617" i="1"/>
  <c r="G202" i="9"/>
  <c r="E202" i="9" s="1"/>
  <c r="B202" i="9" s="1"/>
  <c r="F8" i="4"/>
  <c r="D7" i="4"/>
  <c r="F50" i="4"/>
  <c r="D49" i="4"/>
  <c r="E221" i="4"/>
  <c r="D217" i="1" s="1"/>
  <c r="F274" i="4"/>
  <c r="D273" i="4"/>
  <c r="D491" i="4"/>
  <c r="F127" i="5"/>
  <c r="D119" i="5"/>
  <c r="G316" i="9"/>
  <c r="G315" i="9"/>
  <c r="F150" i="5"/>
  <c r="H1571" i="1"/>
  <c r="H1577" i="1"/>
  <c r="C1622" i="1"/>
  <c r="I39" i="3"/>
  <c r="G1574" i="1"/>
  <c r="I1574" i="1" s="1"/>
  <c r="J1574" i="1"/>
  <c r="H1584" i="1"/>
  <c r="G1584" i="1"/>
  <c r="H1588" i="1"/>
  <c r="G1588" i="1"/>
  <c r="H1596" i="1"/>
  <c r="G1596" i="1"/>
  <c r="C32" i="1"/>
  <c r="C94" i="1"/>
  <c r="C108" i="1"/>
  <c r="C122" i="1"/>
  <c r="C250" i="1"/>
  <c r="C460" i="1"/>
  <c r="C473" i="1"/>
  <c r="C508" i="1"/>
  <c r="C526" i="1"/>
  <c r="C530" i="1"/>
  <c r="C1012" i="1"/>
  <c r="G1542" i="1"/>
  <c r="I1542" i="1" s="1"/>
  <c r="G1544" i="1"/>
  <c r="I1544" i="1" s="1"/>
  <c r="G1546" i="1"/>
  <c r="I1546" i="1" s="1"/>
  <c r="H1560" i="1"/>
  <c r="H1563" i="1"/>
  <c r="H1574" i="1"/>
  <c r="H1576" i="1"/>
  <c r="H1578" i="1"/>
  <c r="G1579" i="1"/>
  <c r="I1579" i="1" s="1"/>
  <c r="J1579" i="1"/>
  <c r="H1580" i="1"/>
  <c r="I1580" i="1" s="1"/>
  <c r="G1581" i="1"/>
  <c r="I1581" i="1" s="1"/>
  <c r="J1581" i="1"/>
  <c r="G1585" i="1"/>
  <c r="G1589" i="1"/>
  <c r="G1593" i="1"/>
  <c r="G1597" i="1"/>
  <c r="G1601"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E7" i="4"/>
  <c r="E49" i="4"/>
  <c r="D45" i="1" s="1"/>
  <c r="F134" i="4"/>
  <c r="D321" i="4"/>
  <c r="D373" i="4"/>
  <c r="E535" i="4"/>
  <c r="G211" i="9"/>
  <c r="E211" i="9" s="1"/>
  <c r="B211" i="9" s="1"/>
  <c r="F630" i="4"/>
  <c r="D629" i="4"/>
  <c r="E647" i="4"/>
  <c r="D641" i="1" s="1"/>
  <c r="H641" i="1" s="1"/>
  <c r="E69" i="5"/>
  <c r="F90" i="6"/>
  <c r="D89" i="6"/>
  <c r="G1561" i="1"/>
  <c r="I1561" i="1" s="1"/>
  <c r="J1561" i="1"/>
  <c r="I1578" i="1"/>
  <c r="H1592" i="1"/>
  <c r="G1592" i="1"/>
  <c r="D131" i="1"/>
  <c r="D149" i="1"/>
  <c r="D259" i="1"/>
  <c r="D317" i="1"/>
  <c r="D369" i="1"/>
  <c r="D425" i="1"/>
  <c r="G1564" i="1"/>
  <c r="I1564" i="1" s="1"/>
  <c r="J1564" i="1"/>
  <c r="H1565" i="1"/>
  <c r="G1566" i="1"/>
  <c r="I1566" i="1" s="1"/>
  <c r="J1566" i="1"/>
  <c r="H1567" i="1"/>
  <c r="G1568" i="1"/>
  <c r="I1568" i="1" s="1"/>
  <c r="J1568" i="1"/>
  <c r="H1569" i="1"/>
  <c r="G1570" i="1"/>
  <c r="I1570" i="1" s="1"/>
  <c r="J1570" i="1"/>
  <c r="H1604" i="1"/>
  <c r="G1604" i="1"/>
  <c r="H1608" i="1"/>
  <c r="G1608" i="1"/>
  <c r="H1612" i="1"/>
  <c r="G1612" i="1"/>
  <c r="H1616" i="1"/>
  <c r="G1616" i="1"/>
  <c r="H1620" i="1"/>
  <c r="G1620" i="1"/>
  <c r="E82" i="4"/>
  <c r="D78" i="1" s="1"/>
  <c r="F154" i="4"/>
  <c r="D153" i="4"/>
  <c r="E648" i="4"/>
  <c r="D642" i="1" s="1"/>
  <c r="E522" i="4"/>
  <c r="D516" i="1" s="1"/>
  <c r="F572" i="4"/>
  <c r="D571" i="4"/>
  <c r="D535" i="4" s="1"/>
  <c r="G296" i="9"/>
  <c r="E296" i="9" s="1"/>
  <c r="B296" i="9" s="1"/>
  <c r="G194" i="9"/>
  <c r="E194" i="9" s="1"/>
  <c r="B194" i="9" s="1"/>
  <c r="G190" i="9"/>
  <c r="E190" i="9" s="1"/>
  <c r="B190" i="9" s="1"/>
  <c r="G186" i="9"/>
  <c r="E186" i="9" s="1"/>
  <c r="B186" i="9" s="1"/>
  <c r="G182" i="9"/>
  <c r="E182" i="9" s="1"/>
  <c r="B182" i="9" s="1"/>
  <c r="G197" i="9"/>
  <c r="E197" i="9" s="1"/>
  <c r="B197" i="9" s="1"/>
  <c r="G193" i="9"/>
  <c r="E193" i="9" s="1"/>
  <c r="B193" i="9" s="1"/>
  <c r="G189" i="9"/>
  <c r="E189" i="9" s="1"/>
  <c r="B189" i="9" s="1"/>
  <c r="G185" i="9"/>
  <c r="E185" i="9" s="1"/>
  <c r="B185" i="9" s="1"/>
  <c r="G181" i="9"/>
  <c r="E181" i="9" s="1"/>
  <c r="B181" i="9" s="1"/>
  <c r="H179" i="9"/>
  <c r="F5" i="6"/>
  <c r="F43" i="6"/>
  <c r="D35" i="6"/>
  <c r="D141" i="6" s="1"/>
  <c r="D82" i="4"/>
  <c r="D106" i="4"/>
  <c r="D140" i="4"/>
  <c r="D164" i="4"/>
  <c r="D230" i="4"/>
  <c r="D309" i="4"/>
  <c r="D361" i="4"/>
  <c r="D522" i="4"/>
  <c r="G205" i="9"/>
  <c r="E205" i="9" s="1"/>
  <c r="B205" i="9" s="1"/>
  <c r="E12" i="5"/>
  <c r="F70" i="5"/>
  <c r="D69" i="5"/>
  <c r="F136" i="5"/>
  <c r="D135" i="5"/>
  <c r="G339" i="9"/>
  <c r="F219" i="5"/>
  <c r="F252" i="5"/>
  <c r="D251" i="5"/>
  <c r="D5" i="7"/>
  <c r="G201" i="9"/>
  <c r="E201" i="9" s="1"/>
  <c r="B201" i="9" s="1"/>
  <c r="F473" i="4"/>
  <c r="G210" i="9"/>
  <c r="E210" i="9" s="1"/>
  <c r="B210" i="9" s="1"/>
  <c r="G198" i="9"/>
  <c r="E198" i="9" s="1"/>
  <c r="B198" i="9" s="1"/>
  <c r="D597" i="4"/>
  <c r="E5" i="6"/>
  <c r="B27" i="9"/>
  <c r="B31" i="9"/>
  <c r="B35" i="9"/>
  <c r="B39" i="9"/>
  <c r="B43" i="9"/>
  <c r="B47" i="9"/>
  <c r="B51" i="9"/>
  <c r="B55" i="9"/>
  <c r="B59" i="9"/>
  <c r="B63" i="9"/>
  <c r="B67" i="9"/>
  <c r="B71" i="9"/>
  <c r="B75" i="9"/>
  <c r="B79" i="9"/>
  <c r="B83" i="9"/>
  <c r="B87" i="9"/>
  <c r="B91" i="9"/>
  <c r="B95" i="9"/>
  <c r="B99" i="9"/>
  <c r="B103" i="9"/>
  <c r="B107" i="9"/>
  <c r="B111" i="9"/>
  <c r="B115" i="9"/>
  <c r="B119" i="9"/>
  <c r="B125" i="9"/>
  <c r="B134" i="9"/>
  <c r="B141" i="9"/>
  <c r="B150" i="9"/>
  <c r="B172" i="9"/>
  <c r="G336" i="9"/>
  <c r="E336" i="9" s="1"/>
  <c r="B336" i="9" s="1"/>
  <c r="D177" i="5"/>
  <c r="E219" i="5"/>
  <c r="E251" i="5"/>
  <c r="E5" i="7"/>
  <c r="G342" i="9"/>
  <c r="E342" i="9" s="1"/>
  <c r="D44" i="8"/>
  <c r="B26" i="9"/>
  <c r="B30" i="9"/>
  <c r="B34" i="9"/>
  <c r="B42" i="9"/>
  <c r="B50" i="9"/>
  <c r="B54" i="9"/>
  <c r="B58" i="9"/>
  <c r="B62" i="9"/>
  <c r="B66" i="9"/>
  <c r="B70" i="9"/>
  <c r="B74" i="9"/>
  <c r="B78" i="9"/>
  <c r="B82" i="9"/>
  <c r="B86" i="9"/>
  <c r="B90" i="9"/>
  <c r="B94" i="9"/>
  <c r="B98" i="9"/>
  <c r="B102" i="9"/>
  <c r="B106" i="9"/>
  <c r="B110" i="9"/>
  <c r="B114" i="9"/>
  <c r="B118" i="9"/>
  <c r="B126" i="9"/>
  <c r="B133" i="9"/>
  <c r="B142" i="9"/>
  <c r="B149" i="9"/>
  <c r="B164" i="9"/>
  <c r="H316" i="9"/>
  <c r="H315" i="9"/>
  <c r="H180" i="9"/>
  <c r="E180" i="9" s="1"/>
  <c r="B180" i="9" s="1"/>
  <c r="G184" i="9"/>
  <c r="E184" i="9" s="1"/>
  <c r="B184" i="9" s="1"/>
  <c r="G188" i="9"/>
  <c r="E188" i="9" s="1"/>
  <c r="B188" i="9" s="1"/>
  <c r="G192" i="9"/>
  <c r="E192" i="9" s="1"/>
  <c r="B192" i="9" s="1"/>
  <c r="G196" i="9"/>
  <c r="E196" i="9" s="1"/>
  <c r="B196" i="9" s="1"/>
  <c r="G200" i="9"/>
  <c r="E200" i="9" s="1"/>
  <c r="B200" i="9" s="1"/>
  <c r="G204" i="9"/>
  <c r="E204" i="9" s="1"/>
  <c r="B204" i="9" s="1"/>
  <c r="G209" i="9"/>
  <c r="E209" i="9" s="1"/>
  <c r="B209" i="9" s="1"/>
  <c r="B327" i="9"/>
  <c r="E337" i="9"/>
  <c r="B337" i="9" s="1"/>
  <c r="E338" i="9"/>
  <c r="B338" i="9" s="1"/>
  <c r="G309" i="9"/>
  <c r="H308" i="9"/>
  <c r="E308" i="9" s="1"/>
  <c r="B308" i="9" s="1"/>
  <c r="G302" i="9"/>
  <c r="E302" i="9" s="1"/>
  <c r="B302" i="9" s="1"/>
  <c r="G301" i="9"/>
  <c r="E301" i="9" s="1"/>
  <c r="B301"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179" i="9"/>
  <c r="E179" i="9" s="1"/>
  <c r="B179" i="9" s="1"/>
  <c r="G178" i="9"/>
  <c r="E178" i="9" s="1"/>
  <c r="B178" i="9" s="1"/>
  <c r="G177" i="9"/>
  <c r="E177" i="9" s="1"/>
  <c r="B177" i="9" s="1"/>
  <c r="G176" i="9"/>
  <c r="E176" i="9" s="1"/>
  <c r="B176" i="9" s="1"/>
  <c r="G175" i="9"/>
  <c r="E175" i="9" s="1"/>
  <c r="B175" i="9" s="1"/>
  <c r="G174" i="9"/>
  <c r="E174" i="9" s="1"/>
  <c r="B174" i="9" s="1"/>
  <c r="H309" i="9"/>
  <c r="I10" i="9"/>
  <c r="E128" i="9"/>
  <c r="B128" i="9" s="1"/>
  <c r="E136" i="9"/>
  <c r="B136" i="9" s="1"/>
  <c r="E144" i="9"/>
  <c r="B144" i="9" s="1"/>
  <c r="E152" i="9"/>
  <c r="B152" i="9" s="1"/>
  <c r="E160" i="9"/>
  <c r="B160" i="9" s="1"/>
  <c r="E168" i="9"/>
  <c r="B168"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08" i="9"/>
  <c r="E208" i="9" s="1"/>
  <c r="B208" i="9" s="1"/>
  <c r="F237" i="9"/>
  <c r="B237" i="9" s="1"/>
  <c r="G310" i="9"/>
  <c r="E310" i="9" s="1"/>
  <c r="B310" i="9" s="1"/>
  <c r="B319" i="9"/>
  <c r="B305" i="9"/>
  <c r="B311" i="9"/>
  <c r="F298" i="9"/>
  <c r="B323" i="9"/>
  <c r="G421" i="1" l="1"/>
  <c r="H421" i="1"/>
  <c r="E417" i="4"/>
  <c r="D412" i="1" s="1"/>
  <c r="E152" i="4"/>
  <c r="E299" i="4" s="1"/>
  <c r="G150" i="1"/>
  <c r="H150" i="1"/>
  <c r="F141" i="6"/>
  <c r="C1537" i="1"/>
  <c r="H30" i="3"/>
  <c r="F535" i="4"/>
  <c r="C529" i="1"/>
  <c r="E309" i="9"/>
  <c r="B309" i="9" s="1"/>
  <c r="B228" i="9"/>
  <c r="B342" i="9"/>
  <c r="F177" i="5"/>
  <c r="D176" i="5"/>
  <c r="H23" i="3"/>
  <c r="C1181" i="1"/>
  <c r="F597" i="4"/>
  <c r="C591" i="1"/>
  <c r="F69" i="5"/>
  <c r="C1074" i="1"/>
  <c r="H22" i="3"/>
  <c r="C516" i="1"/>
  <c r="F522" i="4"/>
  <c r="F164" i="4"/>
  <c r="C160" i="1"/>
  <c r="H369" i="1"/>
  <c r="G369" i="1"/>
  <c r="H131" i="1"/>
  <c r="G131" i="1"/>
  <c r="F321" i="4"/>
  <c r="C316" i="1"/>
  <c r="H473" i="1"/>
  <c r="G473" i="1"/>
  <c r="H108" i="1"/>
  <c r="G108" i="1"/>
  <c r="F119" i="5"/>
  <c r="C1124" i="1"/>
  <c r="F7" i="4"/>
  <c r="D6" i="4"/>
  <c r="C3" i="1"/>
  <c r="I1567" i="1"/>
  <c r="D1538" i="1"/>
  <c r="I32" i="3"/>
  <c r="G345" i="9"/>
  <c r="E345" i="9" s="1"/>
  <c r="H32" i="3"/>
  <c r="C1538" i="1"/>
  <c r="E339" i="9"/>
  <c r="B339" i="9" s="1"/>
  <c r="D360" i="4"/>
  <c r="F361" i="4"/>
  <c r="C356" i="1"/>
  <c r="C136" i="1"/>
  <c r="F140" i="4"/>
  <c r="F35" i="6"/>
  <c r="C1431" i="1"/>
  <c r="H27" i="3"/>
  <c r="D430" i="4"/>
  <c r="D640" i="4" s="1"/>
  <c r="H317" i="1"/>
  <c r="G317" i="1"/>
  <c r="F647" i="4"/>
  <c r="D1074" i="1"/>
  <c r="I22" i="3"/>
  <c r="H530" i="1"/>
  <c r="G530" i="1"/>
  <c r="H460" i="1"/>
  <c r="G460" i="1"/>
  <c r="H94" i="1"/>
  <c r="G94" i="1"/>
  <c r="H217" i="1"/>
  <c r="G217" i="1"/>
  <c r="I1565" i="1"/>
  <c r="G641" i="1"/>
  <c r="D1255" i="1"/>
  <c r="I24" i="3"/>
  <c r="F251" i="5"/>
  <c r="C1255" i="1"/>
  <c r="H24" i="3"/>
  <c r="F135" i="5"/>
  <c r="C1140" i="1"/>
  <c r="E7" i="5"/>
  <c r="D1017" i="1"/>
  <c r="D308" i="4"/>
  <c r="F309" i="4"/>
  <c r="C304" i="1"/>
  <c r="C102" i="1"/>
  <c r="F106" i="4"/>
  <c r="F571" i="4"/>
  <c r="C565" i="1"/>
  <c r="H642" i="1"/>
  <c r="G642" i="1"/>
  <c r="H259" i="1"/>
  <c r="G259" i="1"/>
  <c r="D529" i="1"/>
  <c r="H526" i="1"/>
  <c r="G526" i="1"/>
  <c r="H250" i="1"/>
  <c r="G250" i="1"/>
  <c r="H32" i="1"/>
  <c r="G32" i="1"/>
  <c r="H1622" i="1"/>
  <c r="G1622" i="1"/>
  <c r="E315" i="9"/>
  <c r="B315" i="9" s="1"/>
  <c r="F491" i="4"/>
  <c r="C485" i="1"/>
  <c r="F49" i="4"/>
  <c r="C45" i="1"/>
  <c r="I1560" i="1"/>
  <c r="F125" i="4"/>
  <c r="C121" i="1"/>
  <c r="I1576" i="1"/>
  <c r="K1480" i="9"/>
  <c r="G343" i="9"/>
  <c r="E343" i="9" s="1"/>
  <c r="B343" i="9" s="1"/>
  <c r="I38" i="3"/>
  <c r="C1621" i="1"/>
  <c r="H339" i="9"/>
  <c r="E177" i="5"/>
  <c r="D1223" i="1"/>
  <c r="E141" i="6"/>
  <c r="G347" i="9" s="1"/>
  <c r="E347" i="9" s="1"/>
  <c r="D1401" i="1"/>
  <c r="I26" i="3"/>
  <c r="F230" i="4"/>
  <c r="C226" i="1"/>
  <c r="C78" i="1"/>
  <c r="F82" i="4"/>
  <c r="G24" i="9"/>
  <c r="H24" i="9"/>
  <c r="F153" i="4"/>
  <c r="D152" i="4"/>
  <c r="C149" i="1"/>
  <c r="H425" i="1"/>
  <c r="G425" i="1"/>
  <c r="F89" i="6"/>
  <c r="C1485" i="1"/>
  <c r="F629" i="4"/>
  <c r="C623" i="1"/>
  <c r="F373" i="4"/>
  <c r="C368" i="1"/>
  <c r="E6" i="4"/>
  <c r="D3" i="1"/>
  <c r="H508" i="1"/>
  <c r="G508" i="1"/>
  <c r="H122" i="1"/>
  <c r="G122" i="1"/>
  <c r="E430" i="4"/>
  <c r="E316" i="9"/>
  <c r="B316" i="9" s="1"/>
  <c r="F273" i="4"/>
  <c r="C269" i="1"/>
  <c r="I1569" i="1"/>
  <c r="D6" i="5"/>
  <c r="H130" i="1"/>
  <c r="G130" i="1"/>
  <c r="I17" i="3" l="1"/>
  <c r="D148" i="1"/>
  <c r="E346" i="9"/>
  <c r="B347" i="9"/>
  <c r="C634" i="1"/>
  <c r="F640" i="4"/>
  <c r="H45" i="1"/>
  <c r="G45" i="1"/>
  <c r="D422" i="4"/>
  <c r="F6" i="4"/>
  <c r="H16" i="3"/>
  <c r="C2" i="1"/>
  <c r="H1074" i="1"/>
  <c r="G1074" i="1"/>
  <c r="H226" i="1"/>
  <c r="G226" i="1"/>
  <c r="G299" i="9"/>
  <c r="F6" i="5"/>
  <c r="C1011" i="1"/>
  <c r="H368" i="1"/>
  <c r="G368" i="1"/>
  <c r="H1485" i="1"/>
  <c r="G1485" i="1"/>
  <c r="H149" i="1"/>
  <c r="G149" i="1"/>
  <c r="E24" i="9"/>
  <c r="H1223" i="1"/>
  <c r="G1223" i="1"/>
  <c r="H121" i="1"/>
  <c r="G121" i="1"/>
  <c r="D417" i="4"/>
  <c r="F308" i="4"/>
  <c r="C303" i="1"/>
  <c r="H1431" i="1"/>
  <c r="G1431" i="1"/>
  <c r="H356" i="1"/>
  <c r="G356" i="1"/>
  <c r="G1538" i="1"/>
  <c r="H1538" i="1"/>
  <c r="H316" i="1"/>
  <c r="G316" i="1"/>
  <c r="E341" i="9"/>
  <c r="H529" i="1"/>
  <c r="G529" i="1"/>
  <c r="E300" i="4"/>
  <c r="D296" i="1" s="1"/>
  <c r="D2" i="1"/>
  <c r="E422" i="4"/>
  <c r="I16" i="3"/>
  <c r="D1537" i="1"/>
  <c r="G1537" i="1" s="1"/>
  <c r="I30" i="3"/>
  <c r="H1140" i="1"/>
  <c r="G1140" i="1"/>
  <c r="H136" i="1"/>
  <c r="G136" i="1"/>
  <c r="E639" i="4"/>
  <c r="D633" i="1" s="1"/>
  <c r="D424" i="1"/>
  <c r="D299" i="4"/>
  <c r="F152" i="4"/>
  <c r="C148" i="1"/>
  <c r="H17" i="3"/>
  <c r="H19" i="9"/>
  <c r="E19" i="9" s="1"/>
  <c r="B19" i="9" s="1"/>
  <c r="E176" i="5"/>
  <c r="D1180" i="1" s="1"/>
  <c r="D1181" i="1"/>
  <c r="H1181" i="1" s="1"/>
  <c r="I23" i="3"/>
  <c r="H485" i="1"/>
  <c r="G485" i="1"/>
  <c r="E640" i="4"/>
  <c r="D634" i="1" s="1"/>
  <c r="H102" i="1"/>
  <c r="G102" i="1"/>
  <c r="H1017" i="1"/>
  <c r="G1017" i="1"/>
  <c r="H1124" i="1"/>
  <c r="G1124" i="1"/>
  <c r="E423" i="4"/>
  <c r="D295" i="1"/>
  <c r="E301" i="4"/>
  <c r="D297" i="1" s="1"/>
  <c r="H516" i="1"/>
  <c r="G516" i="1"/>
  <c r="H591" i="1"/>
  <c r="G591" i="1"/>
  <c r="F176" i="5"/>
  <c r="C1180" i="1"/>
  <c r="H1537" i="1"/>
  <c r="H1621" i="1"/>
  <c r="G1621" i="1"/>
  <c r="H11" i="3"/>
  <c r="H269" i="1"/>
  <c r="G269" i="1"/>
  <c r="H623" i="1"/>
  <c r="G623" i="1"/>
  <c r="H78" i="1"/>
  <c r="G78" i="1"/>
  <c r="H1401" i="1"/>
  <c r="G1401" i="1"/>
  <c r="H9" i="3"/>
  <c r="H565" i="1"/>
  <c r="G565" i="1"/>
  <c r="H304" i="1"/>
  <c r="G304" i="1"/>
  <c r="E6" i="5"/>
  <c r="G306" i="9" s="1"/>
  <c r="E306" i="9" s="1"/>
  <c r="B306" i="9" s="1"/>
  <c r="D1012" i="1"/>
  <c r="I21" i="3"/>
  <c r="H1255" i="1"/>
  <c r="G1255" i="1"/>
  <c r="D639" i="4"/>
  <c r="F430" i="4"/>
  <c r="C424" i="1"/>
  <c r="D418" i="4"/>
  <c r="F360" i="4"/>
  <c r="C355" i="1"/>
  <c r="B345" i="9"/>
  <c r="E344" i="9"/>
  <c r="I10" i="3" s="1"/>
  <c r="H3" i="1"/>
  <c r="G3" i="1"/>
  <c r="H160" i="1"/>
  <c r="G160" i="1"/>
  <c r="D301" i="4" l="1"/>
  <c r="F299" i="4"/>
  <c r="D423" i="4"/>
  <c r="C295" i="1"/>
  <c r="H303" i="1"/>
  <c r="G303" i="1"/>
  <c r="G1181" i="1"/>
  <c r="H2" i="1"/>
  <c r="G2" i="1"/>
  <c r="D643" i="4"/>
  <c r="D424" i="4"/>
  <c r="F422" i="4"/>
  <c r="C417" i="1"/>
  <c r="K3" i="9"/>
  <c r="I9" i="3"/>
  <c r="H634" i="1"/>
  <c r="G634" i="1"/>
  <c r="F418" i="4"/>
  <c r="C413" i="1"/>
  <c r="H299" i="9"/>
  <c r="E299" i="9" s="1"/>
  <c r="D1011" i="1"/>
  <c r="H424" i="1"/>
  <c r="G424" i="1"/>
  <c r="N3" i="9"/>
  <c r="I11" i="3"/>
  <c r="H148" i="1"/>
  <c r="G148" i="1"/>
  <c r="E424" i="4"/>
  <c r="D419" i="1" s="1"/>
  <c r="E643" i="4"/>
  <c r="D417" i="1"/>
  <c r="C412" i="1"/>
  <c r="F417" i="4"/>
  <c r="H1011" i="1"/>
  <c r="H8" i="3"/>
  <c r="G1011" i="1"/>
  <c r="H355" i="1"/>
  <c r="G355" i="1"/>
  <c r="F639" i="4"/>
  <c r="C633" i="1"/>
  <c r="G1012" i="1"/>
  <c r="H1012" i="1"/>
  <c r="H1180" i="1"/>
  <c r="G1180" i="1"/>
  <c r="H20" i="9"/>
  <c r="E644" i="4"/>
  <c r="E425" i="4"/>
  <c r="D420" i="1" s="1"/>
  <c r="D418" i="1"/>
  <c r="B24" i="9"/>
  <c r="D300" i="4"/>
  <c r="B299" i="9" l="1"/>
  <c r="E646" i="4"/>
  <c r="D638" i="1"/>
  <c r="E645" i="4"/>
  <c r="D637" i="1"/>
  <c r="F643" i="4"/>
  <c r="C637" i="1"/>
  <c r="H295" i="1"/>
  <c r="G295" i="1"/>
  <c r="F300" i="4"/>
  <c r="C296" i="1"/>
  <c r="H417" i="1"/>
  <c r="G417" i="1"/>
  <c r="D644" i="4"/>
  <c r="G20" i="9"/>
  <c r="E20" i="9" s="1"/>
  <c r="B20" i="9" s="1"/>
  <c r="D425" i="4"/>
  <c r="F423" i="4"/>
  <c r="C418" i="1"/>
  <c r="M3" i="9"/>
  <c r="H633" i="1"/>
  <c r="G633" i="1"/>
  <c r="H412" i="1"/>
  <c r="G412" i="1"/>
  <c r="H413" i="1"/>
  <c r="G413" i="1"/>
  <c r="F424" i="4"/>
  <c r="C419" i="1"/>
  <c r="F301" i="4"/>
  <c r="C297" i="1"/>
  <c r="H418" i="1" l="1"/>
  <c r="G418" i="1"/>
  <c r="C638" i="1"/>
  <c r="D646" i="4"/>
  <c r="F644" i="4"/>
  <c r="D645" i="4"/>
  <c r="E650" i="4"/>
  <c r="D640" i="1"/>
  <c r="H297" i="1"/>
  <c r="G297" i="1"/>
  <c r="H419" i="1"/>
  <c r="G419" i="1"/>
  <c r="F425" i="4"/>
  <c r="C420" i="1"/>
  <c r="G334" i="9"/>
  <c r="H334" i="9"/>
  <c r="H296" i="1"/>
  <c r="G296" i="1"/>
  <c r="H637" i="1"/>
  <c r="G637" i="1"/>
  <c r="E649" i="4"/>
  <c r="D639" i="1"/>
  <c r="F646" i="4" l="1"/>
  <c r="C640" i="1"/>
  <c r="D650" i="4"/>
  <c r="E334" i="9"/>
  <c r="D644" i="1"/>
  <c r="I19" i="3"/>
  <c r="H638" i="1"/>
  <c r="G638" i="1"/>
  <c r="D643" i="1"/>
  <c r="I18" i="3"/>
  <c r="H420" i="1"/>
  <c r="G420" i="1"/>
  <c r="F645" i="4"/>
  <c r="D649" i="4"/>
  <c r="C639" i="1"/>
  <c r="G297" i="9"/>
  <c r="E297" i="9" s="1"/>
  <c r="B297" i="9" s="1"/>
  <c r="B334" i="9" l="1"/>
  <c r="E298" i="9"/>
  <c r="I8" i="3" s="1"/>
  <c r="H639" i="1"/>
  <c r="G639" i="1"/>
  <c r="H7" i="3"/>
  <c r="F650" i="4"/>
  <c r="C644" i="1"/>
  <c r="H19" i="3"/>
  <c r="F649" i="4"/>
  <c r="C643" i="1"/>
  <c r="H18" i="3"/>
  <c r="H640" i="1"/>
  <c r="G640" i="1"/>
  <c r="H644" i="1" l="1"/>
  <c r="G644" i="1"/>
  <c r="H643" i="1"/>
  <c r="G643" i="1"/>
  <c r="J3" i="9"/>
  <c r="H295" i="9" l="1"/>
  <c r="G295" i="9"/>
  <c r="H18" i="9"/>
  <c r="H21" i="9"/>
  <c r="I17" i="9"/>
  <c r="G16" i="9"/>
  <c r="J11" i="9"/>
  <c r="I8" i="9"/>
  <c r="K6" i="9"/>
  <c r="H22" i="9"/>
  <c r="G18" i="9"/>
  <c r="M15" i="9"/>
  <c r="I12" i="9"/>
  <c r="K10" i="9"/>
  <c r="J7" i="9"/>
  <c r="G22" i="9"/>
  <c r="L15" i="9"/>
  <c r="K5" i="9"/>
  <c r="G21" i="9"/>
  <c r="H17" i="9"/>
  <c r="I11" i="9"/>
  <c r="L293" i="9"/>
  <c r="F293" i="9" s="1"/>
  <c r="M16" i="9"/>
  <c r="K13" i="9"/>
  <c r="J10" i="9"/>
  <c r="I7" i="9"/>
  <c r="K9" i="9"/>
  <c r="J6" i="9"/>
  <c r="J8" i="9"/>
  <c r="I13" i="9"/>
  <c r="J9" i="9"/>
  <c r="H15" i="9"/>
  <c r="G17" i="9"/>
  <c r="I9" i="9"/>
  <c r="G15" i="9"/>
  <c r="J5" i="9"/>
  <c r="L16" i="9"/>
  <c r="I5" i="9"/>
  <c r="K11" i="9"/>
  <c r="H16" i="9"/>
  <c r="I6" i="9"/>
  <c r="K12" i="9"/>
  <c r="K7" i="9"/>
  <c r="J12" i="9"/>
  <c r="J17" i="9"/>
  <c r="K8" i="9"/>
  <c r="J13" i="9"/>
  <c r="E18" i="9" l="1"/>
  <c r="B18" i="9" s="1"/>
  <c r="E295" i="9"/>
  <c r="B295" i="9" s="1"/>
  <c r="E9" i="9"/>
  <c r="B9" i="9" s="1"/>
  <c r="F16" i="9"/>
  <c r="E5" i="9"/>
  <c r="B5" i="9" s="1"/>
  <c r="E6" i="9"/>
  <c r="B6" i="9" s="1"/>
  <c r="E10" i="9"/>
  <c r="B10" i="9" s="1"/>
  <c r="E22" i="9"/>
  <c r="B22" i="9" s="1"/>
  <c r="E15" i="9"/>
  <c r="E21" i="9"/>
  <c r="B21" i="9" s="1"/>
  <c r="E8" i="9"/>
  <c r="B8" i="9" s="1"/>
  <c r="E13" i="9"/>
  <c r="B13" i="9" s="1"/>
  <c r="E7" i="9"/>
  <c r="B7" i="9" s="1"/>
  <c r="B293" i="9"/>
  <c r="F23" i="9"/>
  <c r="E16" i="9"/>
  <c r="B16" i="9" s="1"/>
  <c r="E17" i="9"/>
  <c r="B17" i="9" s="1"/>
  <c r="E11" i="9"/>
  <c r="B11" i="9" s="1"/>
  <c r="F15" i="9"/>
  <c r="E12" i="9"/>
  <c r="B12" i="9" s="1"/>
  <c r="E23" i="9" l="1"/>
  <c r="I7" i="3" s="1"/>
  <c r="F14" i="9"/>
  <c r="F3" i="9" s="1"/>
  <c r="E4"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<sst xmlns="http://schemas.openxmlformats.org/spreadsheetml/2006/main" count="4716" uniqueCount="3651">
  <si>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</si>
  <si>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</si>
  <si>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</si>
  <si>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</si>
  <si>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</si>
  <si>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</si>
  <si>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</si>
  <si>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</si>
  <si>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</si>
  <si>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</si>
  <si>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</si>
  <si>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</si>
  <si>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</si>
  <si>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</si>
  <si>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</si>
  <si>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</si>
  <si>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</si>
  <si>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</si>
  <si>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</si>
  <si>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</si>
  <si>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</si>
  <si>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</si>
  <si>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</si>
  <si>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</si>
  <si>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</si>
  <si>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</si>
  <si>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</si>
  <si>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</si>
  <si>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</si>
  <si>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</si>
  <si>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</si>
  <si>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OSNOVNA ŠKOLA ZVONKA CARA </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</si>
  <si>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</si>
  <si>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</si>
  <si>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</si>
  <si>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</si>
  <si>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</si>
  <si>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</si>
  <si>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</si>
  <si>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</si>
  <si>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</si>
  <si>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</si>
  <si>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</si>
  <si>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</si>
  <si>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</si>
  <si>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</si>
  <si>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</si>
  <si>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</si>
  <si>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</si>
  <si>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</si>
  <si>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</si>
  <si>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</si>
  <si>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</si>
  <si>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</si>
  <si>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</si>
  <si>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</si>
  <si>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10469 - OSNOVNA ŠKOLA ZVONKA CARA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</si>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</sst>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401499.72</v>
      </c>
      <c r="D2" s="6">
        <f>'PR-RAS'!E6</f>
        <v>455076.98000000004</v>
      </c>
      <c r="E2" s="6">
        <v>0</v>
      </c>
      <c r="F2" s="6">
        <v>0</v>
      </c>
      <c r="G2" s="7">
        <f t="shared" ref="G2:G274" si="0">(B2/1000)*(C2*1+D2*2)</f>
        <v>1311.6536800000001</v>
      </c>
      <c r="H2" s="7">
        <f t="shared" ref="H2:H274" si="1">ABS(C2-ROUND(C2,0))+ABS(D2-ROUND(D2,0))</f>
        <v>0.29999999998835847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323216.46999999997</v>
      </c>
      <c r="D45" s="1">
        <f>'PR-RAS'!E49</f>
        <v>368463.16000000003</v>
      </c>
      <c r="E45" s="1">
        <v>0</v>
      </c>
      <c r="F45" s="1">
        <v>0</v>
      </c>
      <c r="G45" s="2">
        <f t="shared" si="0"/>
        <v>46646.282760000002</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323216.46999999997</v>
      </c>
      <c r="D64" s="1">
        <f>'PR-RAS'!E68</f>
        <v>368071.9</v>
      </c>
      <c r="E64" s="1">
        <v>0</v>
      </c>
      <c r="F64" s="1">
        <v>0</v>
      </c>
      <c r="G64" s="2">
        <f t="shared" si="0"/>
        <v>66739.697010000004</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323216.46999999997</v>
      </c>
      <c r="D65" s="1">
        <f>'PR-RAS'!E69</f>
        <v>368071.9</v>
      </c>
      <c r="E65" s="1">
        <v>0</v>
      </c>
      <c r="F65" s="1">
        <v>0</v>
      </c>
      <c r="G65" s="2">
        <f t="shared" si="0"/>
        <v>67799.057280000008</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391.26</v>
      </c>
      <c r="E70" s="1">
        <v>0</v>
      </c>
      <c r="F70" s="1">
        <v>0</v>
      </c>
      <c r="G70" s="2">
        <f t="shared" si="0"/>
        <v>53.993880000000004</v>
      </c>
      <c r="H70" s="2">
        <f t="shared" si="1"/>
        <v>0.25999999999999091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391.26</v>
      </c>
      <c r="E71" s="1">
        <v>0</v>
      </c>
      <c r="F71" s="1">
        <v>0</v>
      </c>
      <c r="G71" s="2">
        <f t="shared" si="0"/>
        <v>54.776400000000002</v>
      </c>
      <c r="H71" s="2">
        <f t="shared" si="1"/>
        <v>0.25999999999999091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10940.92</v>
      </c>
      <c r="D102" s="1">
        <f>'PR-RAS'!E106</f>
        <v>12165.99</v>
      </c>
      <c r="E102" s="1">
        <v>0</v>
      </c>
      <c r="F102" s="1">
        <v>0</v>
      </c>
      <c r="G102" s="2">
        <f t="shared" si="0"/>
        <v>3562.5629000000004</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10940.92</v>
      </c>
      <c r="D108" s="1">
        <f>'PR-RAS'!E112</f>
        <v>12165.99</v>
      </c>
      <c r="E108" s="1">
        <v>0</v>
      </c>
      <c r="F108" s="1">
        <v>0</v>
      </c>
      <c r="G108" s="2">
        <f t="shared" si="0"/>
        <v>3774.2003</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10940.92</v>
      </c>
      <c r="D113" s="1">
        <f>'PR-RAS'!E117</f>
        <v>12165.99</v>
      </c>
      <c r="E113" s="1">
        <v>0</v>
      </c>
      <c r="F113" s="1">
        <v>0</v>
      </c>
      <c r="G113" s="2">
        <f t="shared" si="0"/>
        <v>3950.5648000000001</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1682.0900000000001</v>
      </c>
      <c r="D121" s="1">
        <f>'PR-RAS'!E125</f>
        <v>150</v>
      </c>
      <c r="E121" s="1">
        <v>0</v>
      </c>
      <c r="F121" s="1">
        <v>0</v>
      </c>
      <c r="G121" s="2">
        <f t="shared" si="0"/>
        <v>237.85080000000002</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1682.0900000000001</v>
      </c>
      <c r="D122" s="1">
        <f>'PR-RAS'!E126</f>
        <v>0</v>
      </c>
      <c r="E122" s="1">
        <v>0</v>
      </c>
      <c r="F122" s="1">
        <v>0</v>
      </c>
      <c r="G122" s="2">
        <f t="shared" si="0"/>
        <v>203.53289000000001</v>
      </c>
      <c r="H122" s="2">
        <f t="shared" si="1"/>
        <v>9.0000000000145519E-2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750</v>
      </c>
      <c r="D123" s="1">
        <f>'PR-RAS'!E127</f>
        <v>0</v>
      </c>
      <c r="E123" s="1">
        <v>0</v>
      </c>
      <c r="F123" s="1">
        <v>0</v>
      </c>
      <c r="G123" s="2">
        <f t="shared" si="0"/>
        <v>91.5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932.09</v>
      </c>
      <c r="D124" s="1">
        <f>'PR-RAS'!E128</f>
        <v>0</v>
      </c>
      <c r="E124" s="1">
        <v>0</v>
      </c>
      <c r="F124" s="1">
        <v>0</v>
      </c>
      <c r="G124" s="2">
        <f t="shared" si="0"/>
        <v>114.64707</v>
      </c>
      <c r="H124" s="2">
        <f t="shared" si="1"/>
        <v>9.0000000000031832E-2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65660.240000000005</v>
      </c>
      <c r="D130" s="1">
        <f>'PR-RAS'!E134</f>
        <v>74297.83</v>
      </c>
      <c r="E130" s="1">
        <v>0</v>
      </c>
      <c r="F130" s="1">
        <v>0</v>
      </c>
      <c r="G130" s="2">
        <f t="shared" si="0"/>
        <v>27639.011100000003</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65660.240000000005</v>
      </c>
      <c r="D131" s="1">
        <f>'PR-RAS'!E135</f>
        <v>74297.83</v>
      </c>
      <c r="E131" s="1">
        <v>0</v>
      </c>
      <c r="F131" s="1">
        <v>0</v>
      </c>
      <c r="G131" s="2">
        <f t="shared" si="0"/>
        <v>27853.267000000003</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62054.18</v>
      </c>
      <c r="D132" s="1">
        <f>'PR-RAS'!E136</f>
        <v>71221.33</v>
      </c>
      <c r="E132" s="1">
        <v>0</v>
      </c>
      <c r="F132" s="1">
        <v>0</v>
      </c>
      <c r="G132" s="2">
        <f t="shared" si="0"/>
        <v>26789.086040000002</v>
      </c>
      <c r="H132" s="2">
        <f t="shared" si="1"/>
        <v>0.51000000000203727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3606.06</v>
      </c>
      <c r="D133" s="1">
        <f>'PR-RAS'!E137</f>
        <v>3076.5</v>
      </c>
      <c r="E133" s="1">
        <v>0</v>
      </c>
      <c r="F133" s="1">
        <v>0</v>
      </c>
      <c r="G133" s="2">
        <f t="shared" si="0"/>
        <v>1288.1959199999999</v>
      </c>
      <c r="H133" s="2">
        <f t="shared" si="1"/>
        <v>0.55999999999994543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388773.23999999993</v>
      </c>
      <c r="D148" s="1">
        <f>'PR-RAS'!E152</f>
        <v>571138.14999999991</v>
      </c>
      <c r="E148" s="1">
        <v>0</v>
      </c>
      <c r="F148" s="1">
        <v>0</v>
      </c>
      <c r="G148" s="2">
        <f t="shared" si="0"/>
        <v>225064.28237999996</v>
      </c>
      <c r="H148" s="2">
        <f t="shared" si="1"/>
        <v>0.38999999983934686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323738.95999999996</v>
      </c>
      <c r="D149" s="1">
        <f>'PR-RAS'!E153</f>
        <v>492910.43999999994</v>
      </c>
      <c r="E149" s="1">
        <v>0</v>
      </c>
      <c r="F149" s="1">
        <v>0</v>
      </c>
      <c r="G149" s="2">
        <f t="shared" si="0"/>
        <v>193814.85631999996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271578.09999999998</v>
      </c>
      <c r="D150" s="1">
        <f>'PR-RAS'!E154</f>
        <v>420674.73</v>
      </c>
      <c r="E150" s="1">
        <v>0</v>
      </c>
      <c r="F150" s="1">
        <v>0</v>
      </c>
      <c r="G150" s="2">
        <f t="shared" si="0"/>
        <v>165826.20644000001</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265876.69</v>
      </c>
      <c r="D151" s="1">
        <f>'PR-RAS'!E155</f>
        <v>409643.57</v>
      </c>
      <c r="E151" s="1">
        <v>0</v>
      </c>
      <c r="F151" s="1">
        <v>0</v>
      </c>
      <c r="G151" s="2">
        <f t="shared" si="0"/>
        <v>162774.57450000002</v>
      </c>
      <c r="H151" s="2">
        <f t="shared" si="1"/>
        <v>0.73999999999068677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5701.41</v>
      </c>
      <c r="D153" s="1">
        <f>'PR-RAS'!E157</f>
        <v>11031.16</v>
      </c>
      <c r="E153" s="1">
        <v>0</v>
      </c>
      <c r="F153" s="1">
        <v>0</v>
      </c>
      <c r="G153" s="2">
        <f t="shared" si="0"/>
        <v>4220.0869599999996</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7422.35</v>
      </c>
      <c r="D155" s="1">
        <f>'PR-RAS'!E159</f>
        <v>2820.61</v>
      </c>
      <c r="E155" s="1">
        <v>0</v>
      </c>
      <c r="F155" s="1">
        <v>0</v>
      </c>
      <c r="G155" s="2">
        <f t="shared" si="0"/>
        <v>2011.7897799999998</v>
      </c>
      <c r="H155" s="2">
        <f t="shared" si="1"/>
        <v>0.74000000000023647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44738.51</v>
      </c>
      <c r="D156" s="1">
        <f>'PR-RAS'!E160</f>
        <v>69415.100000000006</v>
      </c>
      <c r="E156" s="1">
        <v>0</v>
      </c>
      <c r="F156" s="1">
        <v>0</v>
      </c>
      <c r="G156" s="2">
        <f t="shared" si="0"/>
        <v>28453.150050000004</v>
      </c>
      <c r="H156" s="2">
        <f t="shared" si="1"/>
        <v>0.5900000000037835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44738.51</v>
      </c>
      <c r="D158" s="1">
        <f>'PR-RAS'!E162</f>
        <v>69415.100000000006</v>
      </c>
      <c r="E158" s="1">
        <v>0</v>
      </c>
      <c r="F158" s="1">
        <v>0</v>
      </c>
      <c r="G158" s="2">
        <f t="shared" si="0"/>
        <v>28820.287470000003</v>
      </c>
      <c r="H158" s="2">
        <f t="shared" si="1"/>
        <v>0.5900000000037835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64835.98</v>
      </c>
      <c r="D160" s="1">
        <f>'PR-RAS'!E164</f>
        <v>78073.13</v>
      </c>
      <c r="E160" s="1">
        <v>0</v>
      </c>
      <c r="F160" s="1">
        <v>0</v>
      </c>
      <c r="G160" s="2">
        <f t="shared" si="0"/>
        <v>35136.176160000003</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13357.49</v>
      </c>
      <c r="D161" s="1">
        <f>'PR-RAS'!E165</f>
        <v>19842.800000000003</v>
      </c>
      <c r="E161" s="1">
        <v>0</v>
      </c>
      <c r="F161" s="1">
        <v>0</v>
      </c>
      <c r="G161" s="2">
        <f t="shared" si="0"/>
        <v>8486.894400000001</v>
      </c>
      <c r="H161" s="2">
        <f t="shared" si="1"/>
        <v>0.68999999999687134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672.35</v>
      </c>
      <c r="D162" s="1">
        <f>'PR-RAS'!E166</f>
        <v>1167.6099999999999</v>
      </c>
      <c r="E162" s="1">
        <v>0</v>
      </c>
      <c r="F162" s="1">
        <v>0</v>
      </c>
      <c r="G162" s="2">
        <f t="shared" si="0"/>
        <v>484.21876999999995</v>
      </c>
      <c r="H162" s="2">
        <f t="shared" si="1"/>
        <v>0.74000000000012278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12330.14</v>
      </c>
      <c r="D163" s="1">
        <f>'PR-RAS'!E167</f>
        <v>18290.22</v>
      </c>
      <c r="E163" s="1">
        <v>0</v>
      </c>
      <c r="F163" s="1">
        <v>0</v>
      </c>
      <c r="G163" s="2">
        <f t="shared" si="0"/>
        <v>7923.5139600000002</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185</v>
      </c>
      <c r="D164" s="1">
        <f>'PR-RAS'!E168</f>
        <v>170</v>
      </c>
      <c r="E164" s="1">
        <v>0</v>
      </c>
      <c r="F164" s="1">
        <v>0</v>
      </c>
      <c r="G164" s="2">
        <f t="shared" si="0"/>
        <v>85.575000000000003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170</v>
      </c>
      <c r="D165" s="1">
        <f>'PR-RAS'!E169</f>
        <v>214.97</v>
      </c>
      <c r="E165" s="1">
        <v>0</v>
      </c>
      <c r="F165" s="1">
        <v>0</v>
      </c>
      <c r="G165" s="2">
        <f t="shared" si="0"/>
        <v>98.390160000000009</v>
      </c>
      <c r="H165" s="2">
        <f t="shared" si="1"/>
        <v>3.0000000000001137E-2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31008.630000000005</v>
      </c>
      <c r="D166" s="1">
        <f>'PR-RAS'!E170</f>
        <v>32864.57</v>
      </c>
      <c r="E166" s="1">
        <v>0</v>
      </c>
      <c r="F166" s="1">
        <v>0</v>
      </c>
      <c r="G166" s="2">
        <f t="shared" si="0"/>
        <v>15961.732050000001</v>
      </c>
      <c r="H166" s="2">
        <f t="shared" si="1"/>
        <v>0.79999999999563443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2702.59</v>
      </c>
      <c r="D167" s="1">
        <f>'PR-RAS'!E171</f>
        <v>2656.49</v>
      </c>
      <c r="E167" s="1">
        <v>0</v>
      </c>
      <c r="F167" s="1">
        <v>0</v>
      </c>
      <c r="G167" s="2">
        <f t="shared" si="0"/>
        <v>1330.5846200000001</v>
      </c>
      <c r="H167" s="2">
        <f t="shared" si="1"/>
        <v>0.8999999999996362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10609.6</v>
      </c>
      <c r="D168" s="1">
        <f>'PR-RAS'!E172</f>
        <v>15983.92</v>
      </c>
      <c r="E168" s="1">
        <v>0</v>
      </c>
      <c r="F168" s="1">
        <v>0</v>
      </c>
      <c r="G168" s="2">
        <f t="shared" si="0"/>
        <v>7110.4324800000004</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16773.330000000002</v>
      </c>
      <c r="D169" s="1">
        <f>'PR-RAS'!E173</f>
        <v>13468.47</v>
      </c>
      <c r="E169" s="1">
        <v>0</v>
      </c>
      <c r="F169" s="1">
        <v>0</v>
      </c>
      <c r="G169" s="2">
        <f t="shared" si="0"/>
        <v>7343.3253600000007</v>
      </c>
      <c r="H169" s="2">
        <f t="shared" si="1"/>
        <v>0.80000000000109139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454.74</v>
      </c>
      <c r="D170" s="1">
        <f>'PR-RAS'!E174</f>
        <v>755.69</v>
      </c>
      <c r="E170" s="1">
        <v>0</v>
      </c>
      <c r="F170" s="1">
        <v>0</v>
      </c>
      <c r="G170" s="2">
        <f t="shared" si="0"/>
        <v>332.27428000000003</v>
      </c>
      <c r="H170" s="2">
        <f t="shared" si="1"/>
        <v>0.56999999999993634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468.37</v>
      </c>
      <c r="D171" s="1">
        <f>'PR-RAS'!E175</f>
        <v>0</v>
      </c>
      <c r="E171" s="1">
        <v>0</v>
      </c>
      <c r="F171" s="1">
        <v>0</v>
      </c>
      <c r="G171" s="2">
        <f t="shared" si="0"/>
        <v>79.622900000000001</v>
      </c>
      <c r="H171" s="2">
        <f t="shared" si="1"/>
        <v>0.37000000000000455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19774.22</v>
      </c>
      <c r="D174" s="1">
        <f>'PR-RAS'!E178</f>
        <v>24193.1</v>
      </c>
      <c r="E174" s="1">
        <v>0</v>
      </c>
      <c r="F174" s="1">
        <v>0</v>
      </c>
      <c r="G174" s="2">
        <f t="shared" si="0"/>
        <v>11791.752659999998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1311</v>
      </c>
      <c r="D175" s="1">
        <f>'PR-RAS'!E179</f>
        <v>1401.62</v>
      </c>
      <c r="E175" s="1">
        <v>0</v>
      </c>
      <c r="F175" s="1">
        <v>0</v>
      </c>
      <c r="G175" s="2">
        <f t="shared" si="0"/>
        <v>715.87775999999997</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4361.68</v>
      </c>
      <c r="D176" s="1">
        <f>'PR-RAS'!E180</f>
        <v>2764.55</v>
      </c>
      <c r="E176" s="1">
        <v>0</v>
      </c>
      <c r="F176" s="1">
        <v>0</v>
      </c>
      <c r="G176" s="2">
        <f t="shared" si="0"/>
        <v>1730.8865000000001</v>
      </c>
      <c r="H176" s="2">
        <f t="shared" si="1"/>
        <v>0.76999999999952706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2438.36</v>
      </c>
      <c r="D178" s="1">
        <f>'PR-RAS'!E182</f>
        <v>2515.9499999999998</v>
      </c>
      <c r="E178" s="1">
        <v>0</v>
      </c>
      <c r="F178" s="1">
        <v>0</v>
      </c>
      <c r="G178" s="2">
        <f t="shared" si="0"/>
        <v>1322.2360200000001</v>
      </c>
      <c r="H178" s="2">
        <f t="shared" si="1"/>
        <v>0.41000000000030923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348.75</v>
      </c>
      <c r="D179" s="1">
        <f>'PR-RAS'!E183</f>
        <v>348.75</v>
      </c>
      <c r="E179" s="1">
        <v>0</v>
      </c>
      <c r="F179" s="1">
        <v>0</v>
      </c>
      <c r="G179" s="2">
        <f t="shared" si="0"/>
        <v>186.23249999999999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658.54</v>
      </c>
      <c r="D180" s="1">
        <f>'PR-RAS'!E184</f>
        <v>396.9</v>
      </c>
      <c r="E180" s="1">
        <v>0</v>
      </c>
      <c r="F180" s="1">
        <v>0</v>
      </c>
      <c r="G180" s="2">
        <f t="shared" si="0"/>
        <v>259.96885999999995</v>
      </c>
      <c r="H180" s="2">
        <f t="shared" si="1"/>
        <v>0.56000000000005912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881.15</v>
      </c>
      <c r="D182" s="1">
        <f>'PR-RAS'!E186</f>
        <v>745.52</v>
      </c>
      <c r="E182" s="1">
        <v>0</v>
      </c>
      <c r="F182" s="1">
        <v>0</v>
      </c>
      <c r="G182" s="2">
        <f t="shared" si="0"/>
        <v>429.36639000000002</v>
      </c>
      <c r="H182" s="2">
        <f t="shared" si="1"/>
        <v>0.62999999999999545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9774.74</v>
      </c>
      <c r="D183" s="1">
        <f>'PR-RAS'!E187</f>
        <v>16019.81</v>
      </c>
      <c r="E183" s="1">
        <v>0</v>
      </c>
      <c r="F183" s="1">
        <v>0</v>
      </c>
      <c r="G183" s="2">
        <f t="shared" si="0"/>
        <v>7610.2135200000002</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695.64</v>
      </c>
      <c r="D190" s="1">
        <f>'PR-RAS'!E194</f>
        <v>1172.6599999999999</v>
      </c>
      <c r="E190" s="1">
        <v>0</v>
      </c>
      <c r="F190" s="1">
        <v>0</v>
      </c>
      <c r="G190" s="2">
        <f t="shared" si="0"/>
        <v>574.7414399999999</v>
      </c>
      <c r="H190" s="2">
        <f t="shared" si="1"/>
        <v>0.70000000000015916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66.55</v>
      </c>
      <c r="D193" s="1">
        <f>'PR-RAS'!E197</f>
        <v>227.66</v>
      </c>
      <c r="E193" s="1">
        <v>0</v>
      </c>
      <c r="F193" s="1">
        <v>0</v>
      </c>
      <c r="G193" s="2">
        <f t="shared" si="0"/>
        <v>100.19904</v>
      </c>
      <c r="H193" s="2">
        <f t="shared" si="1"/>
        <v>0.79000000000000625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153.09</v>
      </c>
      <c r="D194" s="1">
        <f>'PR-RAS'!E198</f>
        <v>195</v>
      </c>
      <c r="E194" s="1">
        <v>0</v>
      </c>
      <c r="F194" s="1">
        <v>0</v>
      </c>
      <c r="G194" s="2">
        <f t="shared" si="0"/>
        <v>104.81637000000001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476</v>
      </c>
      <c r="D195" s="1">
        <f>'PR-RAS'!E199</f>
        <v>750</v>
      </c>
      <c r="E195" s="1">
        <v>0</v>
      </c>
      <c r="F195" s="1">
        <v>0</v>
      </c>
      <c r="G195" s="2">
        <f t="shared" si="0"/>
        <v>383.34399999999999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198.3</v>
      </c>
      <c r="D198" s="1">
        <f>'PR-RAS'!E202</f>
        <v>94.58</v>
      </c>
      <c r="E198" s="1">
        <v>0</v>
      </c>
      <c r="F198" s="1">
        <v>0</v>
      </c>
      <c r="G198" s="2">
        <f t="shared" si="0"/>
        <v>76.329620000000006</v>
      </c>
      <c r="H198" s="2">
        <f t="shared" si="1"/>
        <v>0.72000000000001307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198.3</v>
      </c>
      <c r="D212" s="1">
        <f>'PR-RAS'!E216</f>
        <v>94.58</v>
      </c>
      <c r="E212" s="1">
        <v>0</v>
      </c>
      <c r="F212" s="1">
        <v>0</v>
      </c>
      <c r="G212" s="2">
        <f t="shared" si="0"/>
        <v>81.75406000000001</v>
      </c>
      <c r="H212" s="2">
        <f t="shared" si="1"/>
        <v>0.72000000000001307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198.3</v>
      </c>
      <c r="D213" s="1">
        <f>'PR-RAS'!E217</f>
        <v>94.58</v>
      </c>
      <c r="E213" s="1">
        <v>0</v>
      </c>
      <c r="F213" s="1">
        <v>0</v>
      </c>
      <c r="G213" s="2">
        <f t="shared" si="0"/>
        <v>82.14152</v>
      </c>
      <c r="H213" s="2">
        <f t="shared" si="1"/>
        <v>0.72000000000001307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60</v>
      </c>
      <c r="E258" s="1">
        <v>0</v>
      </c>
      <c r="F258" s="1">
        <v>0</v>
      </c>
      <c r="G258" s="2">
        <f t="shared" si="0"/>
        <v>30.84</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60</v>
      </c>
      <c r="E265" s="1">
        <v>0</v>
      </c>
      <c r="F265" s="1">
        <v>0</v>
      </c>
      <c r="G265" s="2">
        <f t="shared" si="0"/>
        <v>31.68</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60</v>
      </c>
      <c r="E267" s="1">
        <v>0</v>
      </c>
      <c r="F267" s="1">
        <v>0</v>
      </c>
      <c r="G267" s="2">
        <f t="shared" si="0"/>
        <v>31.92</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388773.23999999993</v>
      </c>
      <c r="D295" s="1">
        <f>'PR-RAS'!E299</f>
        <v>571138.14999999991</v>
      </c>
      <c r="E295" s="1">
        <v>0</v>
      </c>
      <c r="F295" s="1">
        <v>0</v>
      </c>
      <c r="G295" s="2">
        <f t="shared" si="12"/>
        <v>450128.56475999992</v>
      </c>
      <c r="H295" s="2">
        <f t="shared" si="13"/>
        <v>0.38999999983934686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12726.48000000004</v>
      </c>
      <c r="D296" s="1">
        <f>'PR-RAS'!E300</f>
        <v>0</v>
      </c>
      <c r="E296" s="1">
        <v>0</v>
      </c>
      <c r="F296" s="1">
        <v>0</v>
      </c>
      <c r="G296" s="2">
        <f t="shared" si="12"/>
        <v>3754.3116000000114</v>
      </c>
      <c r="H296" s="2">
        <f t="shared" si="13"/>
        <v>0.48000000003958121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116061.16999999987</v>
      </c>
      <c r="E297" s="1">
        <v>0</v>
      </c>
      <c r="F297" s="1">
        <v>0</v>
      </c>
      <c r="G297" s="2">
        <f t="shared" si="12"/>
        <v>68708.212639999925</v>
      </c>
      <c r="H297" s="2">
        <f t="shared" si="13"/>
        <v>0.16999999986728653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104601.5</v>
      </c>
      <c r="D298" s="1">
        <f>'PR-RAS'!E302</f>
        <v>0</v>
      </c>
      <c r="E298" s="1">
        <v>0</v>
      </c>
      <c r="F298" s="1">
        <v>0</v>
      </c>
      <c r="G298" s="2">
        <f t="shared" si="12"/>
        <v>31066.645499999999</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9613.85</v>
      </c>
      <c r="E299" s="1">
        <v>0</v>
      </c>
      <c r="F299" s="1">
        <v>0</v>
      </c>
      <c r="G299" s="2">
        <f t="shared" si="12"/>
        <v>5729.8545999999997</v>
      </c>
      <c r="H299" s="2">
        <f t="shared" si="13"/>
        <v>0.1499999999996362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5094.83</v>
      </c>
      <c r="D300" s="1">
        <f>'PR-RAS'!E304</f>
        <v>123437.41</v>
      </c>
      <c r="E300" s="1">
        <v>0</v>
      </c>
      <c r="F300" s="1">
        <v>0</v>
      </c>
      <c r="G300" s="2">
        <f t="shared" si="12"/>
        <v>75338.92534999999</v>
      </c>
      <c r="H300" s="2">
        <f t="shared" si="13"/>
        <v>0.58000000000356522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5183.42</v>
      </c>
      <c r="D301" s="1">
        <f>'PR-RAS'!E305</f>
        <v>0</v>
      </c>
      <c r="E301" s="1">
        <v>0</v>
      </c>
      <c r="F301" s="1">
        <v>0</v>
      </c>
      <c r="G301" s="2">
        <f t="shared" si="12"/>
        <v>1555.0260000000001</v>
      </c>
      <c r="H301" s="2">
        <f t="shared" si="13"/>
        <v>0.42000000000007276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2232.08</v>
      </c>
      <c r="D355" s="1">
        <f>'PR-RAS'!E360</f>
        <v>3076.5</v>
      </c>
      <c r="E355" s="1">
        <v>0</v>
      </c>
      <c r="F355" s="1">
        <v>0</v>
      </c>
      <c r="G355" s="2">
        <f t="shared" si="12"/>
        <v>2968.3183199999999</v>
      </c>
      <c r="H355" s="2">
        <f t="shared" si="13"/>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2232.08</v>
      </c>
      <c r="D368" s="1">
        <f>'PR-RAS'!E373</f>
        <v>3076.5</v>
      </c>
      <c r="E368" s="1">
        <v>0</v>
      </c>
      <c r="F368" s="1">
        <v>0</v>
      </c>
      <c r="G368" s="2">
        <f t="shared" si="12"/>
        <v>3077.3243600000001</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2232.08</v>
      </c>
      <c r="D374" s="1">
        <f>'PR-RAS'!E379</f>
        <v>3076.5</v>
      </c>
      <c r="E374" s="1">
        <v>0</v>
      </c>
      <c r="F374" s="1">
        <v>0</v>
      </c>
      <c r="G374" s="2">
        <f t="shared" si="12"/>
        <v>3127.6348400000002</v>
      </c>
      <c r="H374" s="2">
        <f t="shared" si="13"/>
        <v>0.57999999999992724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1860</v>
      </c>
      <c r="D375" s="1">
        <f>'PR-RAS'!E380</f>
        <v>2621</v>
      </c>
      <c r="E375" s="1">
        <v>0</v>
      </c>
      <c r="F375" s="1">
        <v>0</v>
      </c>
      <c r="G375" s="2">
        <f t="shared" si="12"/>
        <v>2656.1480000000001</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362.09</v>
      </c>
      <c r="D380" s="1">
        <f>'PR-RAS'!E385</f>
        <v>0</v>
      </c>
      <c r="E380" s="1">
        <v>0</v>
      </c>
      <c r="F380" s="1">
        <v>0</v>
      </c>
      <c r="G380" s="2">
        <f t="shared" si="12"/>
        <v>137.23211000000001</v>
      </c>
      <c r="H380" s="2">
        <f t="shared" si="13"/>
        <v>8.9999999999974989E-2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9.99</v>
      </c>
      <c r="D381" s="1">
        <f>'PR-RAS'!E386</f>
        <v>455.5</v>
      </c>
      <c r="E381" s="1">
        <v>0</v>
      </c>
      <c r="F381" s="1">
        <v>0</v>
      </c>
      <c r="G381" s="2">
        <f t="shared" si="12"/>
        <v>349.97620000000001</v>
      </c>
      <c r="H381" s="2">
        <f t="shared" si="13"/>
        <v>0.50999999999999979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2232.08</v>
      </c>
      <c r="D413" s="1">
        <f>'PR-RAS'!E418</f>
        <v>3076.5</v>
      </c>
      <c r="E413" s="1">
        <v>0</v>
      </c>
      <c r="F413" s="1">
        <v>0</v>
      </c>
      <c r="G413" s="2">
        <f t="shared" si="12"/>
        <v>3454.6529599999999</v>
      </c>
      <c r="H413" s="2">
        <f t="shared" si="13"/>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103626.51</v>
      </c>
      <c r="D415" s="1">
        <f>'PR-RAS'!E420</f>
        <v>0</v>
      </c>
      <c r="E415" s="1">
        <v>0</v>
      </c>
      <c r="F415" s="1">
        <v>0</v>
      </c>
      <c r="G415" s="2">
        <f t="shared" si="12"/>
        <v>42901.375139999996</v>
      </c>
      <c r="H415" s="2">
        <f t="shared" si="13"/>
        <v>0.49000000000523869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401499.72</v>
      </c>
      <c r="D417" s="1">
        <f>'PR-RAS'!E422</f>
        <v>455076.98000000004</v>
      </c>
      <c r="E417" s="1">
        <v>0</v>
      </c>
      <c r="F417" s="1">
        <v>0</v>
      </c>
      <c r="G417" s="2">
        <f t="shared" si="12"/>
        <v>545647.93088</v>
      </c>
      <c r="H417" s="2">
        <f t="shared" si="13"/>
        <v>0.29999999998835847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391005.31999999995</v>
      </c>
      <c r="D418" s="1">
        <f>'PR-RAS'!E423</f>
        <v>574214.64999999991</v>
      </c>
      <c r="E418" s="1">
        <v>0</v>
      </c>
      <c r="F418" s="1">
        <v>0</v>
      </c>
      <c r="G418" s="2">
        <f t="shared" si="12"/>
        <v>641944.23653999984</v>
      </c>
      <c r="H418" s="2">
        <f t="shared" si="13"/>
        <v>0.67000000004190952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10494.400000000023</v>
      </c>
      <c r="D419" s="1">
        <f>'PR-RAS'!E424</f>
        <v>0</v>
      </c>
      <c r="E419" s="1">
        <v>0</v>
      </c>
      <c r="F419" s="1">
        <v>0</v>
      </c>
      <c r="G419" s="2">
        <f t="shared" si="12"/>
        <v>4386.6592000000092</v>
      </c>
      <c r="H419" s="2">
        <f t="shared" si="13"/>
        <v>0.40000000002328306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119137.66999999987</v>
      </c>
      <c r="E420" s="1">
        <v>0</v>
      </c>
      <c r="F420" s="1">
        <v>0</v>
      </c>
      <c r="G420" s="2">
        <f t="shared" si="12"/>
        <v>99837.367459999878</v>
      </c>
      <c r="H420" s="2">
        <f t="shared" si="13"/>
        <v>0.33000000013271347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974.99000000000524</v>
      </c>
      <c r="D421" s="1">
        <f>'PR-RAS'!E426</f>
        <v>0</v>
      </c>
      <c r="E421" s="1">
        <v>0</v>
      </c>
      <c r="F421" s="1">
        <v>0</v>
      </c>
      <c r="G421" s="2">
        <f t="shared" si="12"/>
        <v>409.49580000000219</v>
      </c>
      <c r="H421" s="2">
        <f t="shared" si="13"/>
        <v>9.9999999947613105E-3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9613.85</v>
      </c>
      <c r="E422" s="1">
        <v>0</v>
      </c>
      <c r="F422" s="1">
        <v>0</v>
      </c>
      <c r="G422" s="2">
        <f t="shared" si="12"/>
        <v>8094.8617000000004</v>
      </c>
      <c r="H422" s="2">
        <f t="shared" si="13"/>
        <v>0.1499999999996362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5094.83</v>
      </c>
      <c r="D423" s="1">
        <f>'PR-RAS'!E428</f>
        <v>123437.41</v>
      </c>
      <c r="E423" s="1">
        <v>0</v>
      </c>
      <c r="F423" s="1">
        <v>0</v>
      </c>
      <c r="G423" s="2">
        <f t="shared" si="12"/>
        <v>106331.1923</v>
      </c>
      <c r="H423" s="2">
        <f t="shared" si="13"/>
        <v>0.58000000000356522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401499.72</v>
      </c>
      <c r="D637" s="1">
        <f>'PR-RAS'!E643</f>
        <v>455076.98000000004</v>
      </c>
      <c r="E637" s="1">
        <v>0</v>
      </c>
      <c r="F637" s="1">
        <v>0</v>
      </c>
      <c r="G637" s="2">
        <f t="shared" si="14"/>
        <v>834211.74048000015</v>
      </c>
      <c r="H637" s="2">
        <f t="shared" si="15"/>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391005.31999999995</v>
      </c>
      <c r="D638" s="1">
        <f>'PR-RAS'!E644</f>
        <v>574214.64999999991</v>
      </c>
      <c r="E638" s="1">
        <v>0</v>
      </c>
      <c r="F638" s="1">
        <v>0</v>
      </c>
      <c r="G638" s="2">
        <f t="shared" si="14"/>
        <v>980619.85293999978</v>
      </c>
      <c r="H638" s="2">
        <f t="shared" si="15"/>
        <v>0.67000000004190952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10494.400000000023</v>
      </c>
      <c r="D639" s="1">
        <f>'PR-RAS'!E645</f>
        <v>0</v>
      </c>
      <c r="E639" s="1">
        <v>0</v>
      </c>
      <c r="F639" s="1">
        <v>0</v>
      </c>
      <c r="G639" s="2">
        <f t="shared" si="14"/>
        <v>6695.4272000000146</v>
      </c>
      <c r="H639" s="2">
        <f t="shared" si="15"/>
        <v>0.40000000002328306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119137.66999999987</v>
      </c>
      <c r="E640" s="1">
        <v>0</v>
      </c>
      <c r="F640" s="1">
        <v>0</v>
      </c>
      <c r="G640" s="2">
        <f t="shared" si="14"/>
        <v>152257.94225999984</v>
      </c>
      <c r="H640" s="2">
        <f t="shared" si="15"/>
        <v>0.33000000013271347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974.99000000000524</v>
      </c>
      <c r="D641" s="1">
        <f>'PR-RAS'!E647</f>
        <v>0</v>
      </c>
      <c r="E641" s="1">
        <v>0</v>
      </c>
      <c r="F641" s="1">
        <v>0</v>
      </c>
      <c r="G641" s="2">
        <f t="shared" si="14"/>
        <v>623.99360000000331</v>
      </c>
      <c r="H641" s="2">
        <f t="shared" si="15"/>
        <v>9.9999999947613105E-3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9613.85</v>
      </c>
      <c r="E642" s="1">
        <v>0</v>
      </c>
      <c r="F642" s="1">
        <v>0</v>
      </c>
      <c r="G642" s="2">
        <f t="shared" si="14"/>
        <v>12324.9557</v>
      </c>
      <c r="H642" s="2">
        <f t="shared" si="15"/>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11469.390000000029</v>
      </c>
      <c r="D643" s="1">
        <f>'PR-RAS'!E649</f>
        <v>0</v>
      </c>
      <c r="E643" s="1">
        <v>0</v>
      </c>
      <c r="F643" s="1">
        <v>0</v>
      </c>
      <c r="G643" s="2">
        <f t="shared" si="14"/>
        <v>7363.3483800000186</v>
      </c>
      <c r="H643" s="2">
        <f t="shared" si="15"/>
        <v>0.39000000002852175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128751.51999999987</v>
      </c>
      <c r="E644" s="1">
        <v>0</v>
      </c>
      <c r="F644" s="1">
        <v>0</v>
      </c>
      <c r="G644" s="2">
        <f t="shared" si="14"/>
        <v>165574.45471999983</v>
      </c>
      <c r="H644" s="2">
        <f t="shared" si="15"/>
        <v>0.4800000001268927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117377.71</v>
      </c>
      <c r="D645" s="1">
        <f>'PR-RAS'!E651</f>
        <v>0</v>
      </c>
      <c r="E645" s="1">
        <v>0</v>
      </c>
      <c r="F645" s="1">
        <v>0</v>
      </c>
      <c r="G645" s="2">
        <f t="shared" si="14"/>
        <v>75591.245240000004</v>
      </c>
      <c r="H645" s="2">
        <f t="shared" si="15"/>
        <v>0.28999999999359716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38813.72</v>
      </c>
      <c r="D646" s="1">
        <f>'PR-RAS'!E653</f>
        <v>0</v>
      </c>
      <c r="E646" s="1">
        <v>0</v>
      </c>
      <c r="F646" s="1">
        <v>0</v>
      </c>
      <c r="G646" s="2">
        <f t="shared" si="14"/>
        <v>25034.849400000003</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98694.62</v>
      </c>
      <c r="D647" s="1">
        <f>'PR-RAS'!E654</f>
        <v>0</v>
      </c>
      <c r="E647" s="1">
        <v>0</v>
      </c>
      <c r="F647" s="1">
        <v>0</v>
      </c>
      <c r="G647" s="2">
        <f t="shared" si="14"/>
        <v>63756.724519999996</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110484.2</v>
      </c>
      <c r="D648" s="1">
        <f>'PR-RAS'!E655</f>
        <v>0</v>
      </c>
      <c r="E648" s="1">
        <v>0</v>
      </c>
      <c r="F648" s="1">
        <v>0</v>
      </c>
      <c r="G648" s="2">
        <f t="shared" si="14"/>
        <v>71483.277400000006</v>
      </c>
      <c r="H648" s="2">
        <f t="shared" si="15"/>
        <v>0.19999999999708962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27024.14</v>
      </c>
      <c r="D649" s="1">
        <f>'PR-RAS'!E656</f>
        <v>0</v>
      </c>
      <c r="E649" s="1">
        <v>0</v>
      </c>
      <c r="F649" s="1">
        <v>0</v>
      </c>
      <c r="G649" s="2">
        <f t="shared" si="14"/>
        <v>17511.64272</v>
      </c>
      <c r="H649" s="2">
        <f t="shared" si="15"/>
        <v>0.13999999999941792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61</v>
      </c>
      <c r="D651" s="1">
        <f>'PR-RAS'!E658</f>
        <v>62</v>
      </c>
      <c r="E651" s="1">
        <v>0</v>
      </c>
      <c r="F651" s="1">
        <v>0</v>
      </c>
      <c r="G651" s="2">
        <f t="shared" si="14"/>
        <v>120.25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v>
      </c>
      <c r="D653" s="1">
        <f>'PR-RAS'!E660</f>
        <v>61</v>
      </c>
      <c r="E653" s="1">
        <v>0</v>
      </c>
      <c r="F653" s="1">
        <v>0</v>
      </c>
      <c r="G653" s="2">
        <f t="shared" si="14"/>
        <v>118.664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323216.46999999997</v>
      </c>
      <c r="D676" s="1">
        <f>'PR-RAS'!E683</f>
        <v>368071.9</v>
      </c>
      <c r="E676" s="1">
        <v>0</v>
      </c>
      <c r="F676" s="1">
        <v>0</v>
      </c>
      <c r="G676" s="2">
        <f t="shared" si="14"/>
        <v>715068.18225000007</v>
      </c>
      <c r="H676" s="2">
        <f t="shared" si="15"/>
        <v>0.56999999994877726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391.26</v>
      </c>
      <c r="E695" s="1">
        <v>0</v>
      </c>
      <c r="F695" s="1">
        <v>0</v>
      </c>
      <c r="G695" s="2">
        <f t="shared" si="14"/>
        <v>543.06887999999992</v>
      </c>
      <c r="H695" s="2">
        <f t="shared" si="15"/>
        <v>0.25999999999999091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10925.8</v>
      </c>
      <c r="D717" s="1">
        <f>'PR-RAS'!E724</f>
        <v>12165.99</v>
      </c>
      <c r="E717" s="1">
        <v>0</v>
      </c>
      <c r="F717" s="1">
        <v>0</v>
      </c>
      <c r="G717" s="2">
        <f t="shared" si="14"/>
        <v>25244.570479999998</v>
      </c>
      <c r="H717" s="2">
        <f t="shared" si="15"/>
        <v>0.21000000000094587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15.12</v>
      </c>
      <c r="D719" s="1">
        <f>'PR-RAS'!E726</f>
        <v>0</v>
      </c>
      <c r="E719" s="1">
        <v>0</v>
      </c>
      <c r="F719" s="1">
        <v>0</v>
      </c>
      <c r="G719" s="2">
        <f t="shared" si="14"/>
        <v>10.856159999999999</v>
      </c>
      <c r="H719" s="2">
        <f t="shared" si="15"/>
        <v>0.11999999999999922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2299.89</v>
      </c>
      <c r="E725" s="1">
        <v>0</v>
      </c>
      <c r="F725" s="1">
        <v>0</v>
      </c>
      <c r="G725" s="2">
        <f t="shared" si="14"/>
        <v>3330.2407199999998</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12330.14</v>
      </c>
      <c r="D727" s="1">
        <f>'PR-RAS'!E734</f>
        <v>18290.22</v>
      </c>
      <c r="E727" s="1">
        <v>0</v>
      </c>
      <c r="F727" s="1">
        <v>0</v>
      </c>
      <c r="G727" s="2">
        <f t="shared" si="14"/>
        <v>35509.081080000004</v>
      </c>
      <c r="H727" s="2">
        <f t="shared" si="15"/>
        <v>0.36000000000058208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750</v>
      </c>
      <c r="E737" s="1">
        <v>0</v>
      </c>
      <c r="F737" s="1">
        <v>0</v>
      </c>
      <c r="G737" s="2">
        <f t="shared" si="28"/>
        <v>1104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60</v>
      </c>
      <c r="E848" s="1">
        <v>0</v>
      </c>
      <c r="F848" s="1">
        <v>0</v>
      </c>
      <c r="G848" s="2">
        <f t="shared" si="34"/>
        <v>101.64</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10469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401499.72</v>
      </c>
      <c r="I16" s="298">
        <f>'PR-RAS'!E6</f>
        <v>455076.98000000004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388773.23999999993</v>
      </c>
      <c r="I17" s="298">
        <f>'PR-RAS'!E152</f>
        <v>571138.14999999991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11469.390000000029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128751.51999999987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3" zoomScaleNormal="100" workbookViewId="0">
      <selection activeCell="E646" sqref="E64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401499.72</v>
      </c>
      <c r="E6" s="59">
        <f>E7+E43+E49+E82+E106+E125+E134+E140</f>
        <v>455076.98000000004</v>
      </c>
      <c r="F6" s="44">
        <f t="shared" ref="F6:F132" si="0">IF(D6&lt;&gt;0,IF(E6/D6&gt;=100,"&gt;&gt;100",E6/D6*100),"-")</f>
        <v>113.34428327870319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323216.46999999997</v>
      </c>
      <c r="E49" s="59">
        <f>E50+E53+E58+E61+E64+E68+E71+E74+E77</f>
        <v>368463.16000000003</v>
      </c>
      <c r="F49" s="44">
        <f t="shared" si="0"/>
        <v>113.99888130700768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323216.46999999997</v>
      </c>
      <c r="E68" s="59">
        <f t="shared" si="11"/>
        <v>368071.9</v>
      </c>
      <c r="F68" s="44">
        <f t="shared" si="0"/>
        <v>113.87782930739887</v>
      </c>
    </row>
    <row r="69" spans="1:6" ht="12.75" customHeight="1" x14ac:dyDescent="0.2">
      <c r="A69" s="62" t="s">
        <v>189</v>
      </c>
      <c r="B69" s="63" t="s">
        <v>190</v>
      </c>
      <c r="C69" s="267" t="s">
        <v>189</v>
      </c>
      <c r="D69" s="193">
        <v>323216.46999999997</v>
      </c>
      <c r="E69" s="193">
        <v>368071.9</v>
      </c>
      <c r="F69" s="44">
        <f t="shared" si="0"/>
        <v>113.87782930739887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391.26</v>
      </c>
      <c r="F74" s="44" t="str">
        <f t="shared" si="0"/>
        <v>-</v>
      </c>
    </row>
    <row r="75" spans="1:6" ht="12.75" customHeight="1" x14ac:dyDescent="0.2">
      <c r="A75" s="62" t="s">
        <v>201</v>
      </c>
      <c r="B75" s="64" t="s">
        <v>202</v>
      </c>
      <c r="C75" s="267" t="s">
        <v>201</v>
      </c>
      <c r="D75" s="193">
        <v>0</v>
      </c>
      <c r="E75" s="193">
        <v>391.26</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10940.92</v>
      </c>
      <c r="E106" s="59">
        <f>E107+E112+E120+E124</f>
        <v>12165.99</v>
      </c>
      <c r="F106" s="44">
        <f t="shared" si="0"/>
        <v>111.19713881465178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10940.92</v>
      </c>
      <c r="E112" s="59">
        <f t="shared" si="20"/>
        <v>12165.99</v>
      </c>
      <c r="F112" s="44">
        <f t="shared" si="0"/>
        <v>111.19713881465178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10940.92</v>
      </c>
      <c r="E117" s="193">
        <v>12165.99</v>
      </c>
      <c r="F117" s="44">
        <f t="shared" si="0"/>
        <v>111.19713881465178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1682.0900000000001</v>
      </c>
      <c r="E125" s="59">
        <f t="shared" si="22"/>
        <v>150</v>
      </c>
      <c r="F125" s="44">
        <f t="shared" si="0"/>
        <v>8.9174776617184559</v>
      </c>
    </row>
    <row r="126" spans="1:6" ht="12.75" customHeight="1" x14ac:dyDescent="0.2">
      <c r="A126" s="62">
        <v>661</v>
      </c>
      <c r="B126" s="64" t="s">
        <v>303</v>
      </c>
      <c r="C126" s="267" t="s">
        <v>304</v>
      </c>
      <c r="D126" s="59">
        <f t="shared" ref="D126:E126" si="23">SUM(D127:D128)</f>
        <v>1682.0900000000001</v>
      </c>
      <c r="E126" s="59">
        <f t="shared" si="23"/>
        <v>0</v>
      </c>
      <c r="F126" s="44">
        <f t="shared" si="0"/>
        <v>0</v>
      </c>
    </row>
    <row r="127" spans="1:6" ht="12.75" customHeight="1" x14ac:dyDescent="0.2">
      <c r="A127" s="62">
        <v>6614</v>
      </c>
      <c r="B127" s="64" t="s">
        <v>305</v>
      </c>
      <c r="C127" s="267" t="s">
        <v>306</v>
      </c>
      <c r="D127" s="193">
        <v>750</v>
      </c>
      <c r="E127" s="193"/>
      <c r="F127" s="44">
        <f t="shared" si="0"/>
        <v>0</v>
      </c>
    </row>
    <row r="128" spans="1:6" ht="12.75" customHeight="1" x14ac:dyDescent="0.2">
      <c r="A128" s="62">
        <v>6615</v>
      </c>
      <c r="B128" s="64" t="s">
        <v>307</v>
      </c>
      <c r="C128" s="267" t="s">
        <v>308</v>
      </c>
      <c r="D128" s="193">
        <v>932.09</v>
      </c>
      <c r="E128" s="193"/>
      <c r="F128" s="44">
        <f t="shared" si="0"/>
        <v>0</v>
      </c>
    </row>
    <row r="129" spans="1:6" ht="36" x14ac:dyDescent="0.2">
      <c r="A129" s="62">
        <v>663</v>
      </c>
      <c r="B129" s="181" t="s">
        <v>309</v>
      </c>
      <c r="C129" s="267" t="s">
        <v>310</v>
      </c>
      <c r="D129" s="59">
        <f t="shared" ref="D129:E129" si="24">SUM(D130:D133)</f>
        <v>0</v>
      </c>
      <c r="E129" s="59">
        <f t="shared" si="24"/>
        <v>150</v>
      </c>
      <c r="F129" s="44" t="str">
        <f t="shared" si="0"/>
        <v>-</v>
      </c>
    </row>
    <row r="130" spans="1:6" ht="12.75" customHeight="1" x14ac:dyDescent="0.2">
      <c r="A130" s="62">
        <v>6631</v>
      </c>
      <c r="B130" s="64" t="s">
        <v>311</v>
      </c>
      <c r="C130" s="267" t="s">
        <v>312</v>
      </c>
      <c r="D130" s="193">
        <v>0</v>
      </c>
      <c r="E130" s="193">
        <v>150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65660.240000000005</v>
      </c>
      <c r="E134" s="59">
        <f t="shared" si="25"/>
        <v>74297.83</v>
      </c>
      <c r="F134" s="44">
        <f t="shared" ref="F134:F229" si="26">IF(D134&lt;&gt;0,IF(E134/D134&gt;=100,"&gt;&gt;100",E134/D134*100),"-")</f>
        <v>113.15497780696506</v>
      </c>
    </row>
    <row r="135" spans="1:6" ht="24" x14ac:dyDescent="0.2">
      <c r="A135" s="62">
        <v>671</v>
      </c>
      <c r="B135" s="181" t="s">
        <v>321</v>
      </c>
      <c r="C135" s="267" t="s">
        <v>322</v>
      </c>
      <c r="D135" s="59">
        <f t="shared" ref="D135:E135" si="27">SUM(D136:D138)</f>
        <v>65660.240000000005</v>
      </c>
      <c r="E135" s="59">
        <f t="shared" si="27"/>
        <v>74297.83</v>
      </c>
      <c r="F135" s="44">
        <f t="shared" si="26"/>
        <v>113.15497780696506</v>
      </c>
    </row>
    <row r="136" spans="1:6" ht="12.75" customHeight="1" x14ac:dyDescent="0.2">
      <c r="A136" s="62">
        <v>6711</v>
      </c>
      <c r="B136" s="64" t="s">
        <v>323</v>
      </c>
      <c r="C136" s="267" t="s">
        <v>324</v>
      </c>
      <c r="D136" s="193">
        <v>62054.18</v>
      </c>
      <c r="E136" s="193">
        <v>71221.33</v>
      </c>
      <c r="F136" s="44">
        <f t="shared" si="26"/>
        <v>114.77281627120041</v>
      </c>
    </row>
    <row r="137" spans="1:6" ht="24" x14ac:dyDescent="0.2">
      <c r="A137" s="62">
        <v>6712</v>
      </c>
      <c r="B137" s="181" t="s">
        <v>325</v>
      </c>
      <c r="C137" s="267" t="s">
        <v>326</v>
      </c>
      <c r="D137" s="193">
        <v>3606.06</v>
      </c>
      <c r="E137" s="193">
        <v>3076.5</v>
      </c>
      <c r="F137" s="44">
        <f t="shared" si="26"/>
        <v>85.314720220961377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388773.23999999993</v>
      </c>
      <c r="E152" s="59">
        <f>E153+E164+E202+E221+E230+E262+E273</f>
        <v>571138.14999999991</v>
      </c>
      <c r="F152" s="44">
        <f t="shared" si="26"/>
        <v>146.9077835707005</v>
      </c>
    </row>
    <row r="153" spans="1:6" ht="12.75" customHeight="1" x14ac:dyDescent="0.2">
      <c r="A153" s="62">
        <v>31</v>
      </c>
      <c r="B153" s="63" t="s">
        <v>356</v>
      </c>
      <c r="C153" s="267" t="s">
        <v>35</v>
      </c>
      <c r="D153" s="59">
        <f t="shared" ref="D153:E153" si="30">D154+D159+D160</f>
        <v>323738.95999999996</v>
      </c>
      <c r="E153" s="59">
        <f t="shared" si="30"/>
        <v>492910.43999999994</v>
      </c>
      <c r="F153" s="44">
        <f t="shared" si="26"/>
        <v>152.25552092957858</v>
      </c>
    </row>
    <row r="154" spans="1:6" ht="12.75" customHeight="1" x14ac:dyDescent="0.2">
      <c r="A154" s="62">
        <v>311</v>
      </c>
      <c r="B154" s="63" t="s">
        <v>357</v>
      </c>
      <c r="C154" s="267" t="s">
        <v>358</v>
      </c>
      <c r="D154" s="59">
        <f t="shared" ref="D154:E154" si="31">SUM(D155:D158)</f>
        <v>271578.09999999998</v>
      </c>
      <c r="E154" s="59">
        <f t="shared" si="31"/>
        <v>420674.73</v>
      </c>
      <c r="F154" s="44">
        <f t="shared" si="26"/>
        <v>154.90009319602723</v>
      </c>
    </row>
    <row r="155" spans="1:6" ht="12.75" customHeight="1" x14ac:dyDescent="0.2">
      <c r="A155" s="62">
        <v>3111</v>
      </c>
      <c r="B155" s="63" t="s">
        <v>359</v>
      </c>
      <c r="C155" s="267" t="s">
        <v>360</v>
      </c>
      <c r="D155" s="193">
        <v>265876.69</v>
      </c>
      <c r="E155" s="193">
        <v>409643.57</v>
      </c>
      <c r="F155" s="44">
        <f t="shared" si="26"/>
        <v>154.07276583742637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5701.41</v>
      </c>
      <c r="E157" s="193">
        <v>11031.16</v>
      </c>
      <c r="F157" s="44">
        <f t="shared" si="26"/>
        <v>193.48126165281923</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7422.35</v>
      </c>
      <c r="E159" s="193">
        <v>2820.61</v>
      </c>
      <c r="F159" s="44">
        <f t="shared" si="26"/>
        <v>38.001576320168141</v>
      </c>
    </row>
    <row r="160" spans="1:6" ht="12.75" customHeight="1" x14ac:dyDescent="0.2">
      <c r="A160" s="62">
        <v>313</v>
      </c>
      <c r="B160" s="64" t="s">
        <v>369</v>
      </c>
      <c r="C160" s="267" t="s">
        <v>370</v>
      </c>
      <c r="D160" s="59">
        <f t="shared" ref="D160:E160" si="32">SUM(D161:D163)</f>
        <v>44738.51</v>
      </c>
      <c r="E160" s="59">
        <f t="shared" si="32"/>
        <v>69415.100000000006</v>
      </c>
      <c r="F160" s="44">
        <f t="shared" si="26"/>
        <v>155.15738007367702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44738.51</v>
      </c>
      <c r="E162" s="193">
        <v>69415.100000000006</v>
      </c>
      <c r="F162" s="44">
        <f t="shared" si="26"/>
        <v>155.15738007367702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64835.98</v>
      </c>
      <c r="E164" s="59">
        <f>E165+E170+E178+E188+E189+E194</f>
        <v>78073.13</v>
      </c>
      <c r="F164" s="44">
        <f t="shared" si="26"/>
        <v>120.41636449391217</v>
      </c>
    </row>
    <row r="165" spans="1:6" ht="12.75" customHeight="1" x14ac:dyDescent="0.2">
      <c r="A165" s="62">
        <v>321</v>
      </c>
      <c r="B165" s="63" t="s">
        <v>379</v>
      </c>
      <c r="C165" s="267" t="s">
        <v>380</v>
      </c>
      <c r="D165" s="59">
        <f t="shared" ref="D165:E165" si="33">SUM(D166:D169)</f>
        <v>13357.49</v>
      </c>
      <c r="E165" s="59">
        <f t="shared" si="33"/>
        <v>19842.800000000003</v>
      </c>
      <c r="F165" s="44">
        <f t="shared" si="26"/>
        <v>148.55186116553335</v>
      </c>
    </row>
    <row r="166" spans="1:6" ht="12.75" customHeight="1" x14ac:dyDescent="0.2">
      <c r="A166" s="62">
        <v>3211</v>
      </c>
      <c r="B166" s="63" t="s">
        <v>381</v>
      </c>
      <c r="C166" s="267" t="s">
        <v>382</v>
      </c>
      <c r="D166" s="193">
        <v>672.35</v>
      </c>
      <c r="E166" s="193">
        <v>1167.6099999999999</v>
      </c>
      <c r="F166" s="44">
        <f t="shared" si="26"/>
        <v>173.66103963709375</v>
      </c>
    </row>
    <row r="167" spans="1:6" ht="12.75" customHeight="1" x14ac:dyDescent="0.2">
      <c r="A167" s="62">
        <v>3212</v>
      </c>
      <c r="B167" s="63" t="s">
        <v>383</v>
      </c>
      <c r="C167" s="267" t="s">
        <v>384</v>
      </c>
      <c r="D167" s="193">
        <v>12330.14</v>
      </c>
      <c r="E167" s="193">
        <v>18290.22</v>
      </c>
      <c r="F167" s="44">
        <f t="shared" si="26"/>
        <v>148.33748846322914</v>
      </c>
    </row>
    <row r="168" spans="1:6" ht="12.75" customHeight="1" x14ac:dyDescent="0.2">
      <c r="A168" s="62">
        <v>3213</v>
      </c>
      <c r="B168" s="63" t="s">
        <v>385</v>
      </c>
      <c r="C168" s="267" t="s">
        <v>386</v>
      </c>
      <c r="D168" s="193">
        <v>185</v>
      </c>
      <c r="E168" s="193">
        <v>170</v>
      </c>
      <c r="F168" s="44">
        <f t="shared" si="26"/>
        <v>91.891891891891902</v>
      </c>
    </row>
    <row r="169" spans="1:6" ht="12.75" customHeight="1" x14ac:dyDescent="0.2">
      <c r="A169" s="62">
        <v>3214</v>
      </c>
      <c r="B169" s="63" t="s">
        <v>387</v>
      </c>
      <c r="C169" s="267" t="s">
        <v>388</v>
      </c>
      <c r="D169" s="193">
        <v>170</v>
      </c>
      <c r="E169" s="193">
        <v>214.97</v>
      </c>
      <c r="F169" s="44">
        <f t="shared" si="26"/>
        <v>126.45294117647059</v>
      </c>
    </row>
    <row r="170" spans="1:6" ht="12.75" customHeight="1" x14ac:dyDescent="0.2">
      <c r="A170" s="62">
        <v>322</v>
      </c>
      <c r="B170" s="63" t="s">
        <v>389</v>
      </c>
      <c r="C170" s="267" t="s">
        <v>390</v>
      </c>
      <c r="D170" s="59">
        <f t="shared" ref="D170:E170" si="34">SUM(D171:D177)</f>
        <v>31008.630000000005</v>
      </c>
      <c r="E170" s="59">
        <f t="shared" si="34"/>
        <v>32864.57</v>
      </c>
      <c r="F170" s="44">
        <f t="shared" si="26"/>
        <v>105.98523701305086</v>
      </c>
    </row>
    <row r="171" spans="1:6" ht="12.75" customHeight="1" x14ac:dyDescent="0.2">
      <c r="A171" s="62">
        <v>3221</v>
      </c>
      <c r="B171" s="63" t="s">
        <v>391</v>
      </c>
      <c r="C171" s="267" t="s">
        <v>392</v>
      </c>
      <c r="D171" s="193">
        <v>2702.59</v>
      </c>
      <c r="E171" s="193">
        <v>2656.49</v>
      </c>
      <c r="F171" s="44">
        <f t="shared" si="26"/>
        <v>98.29422886934384</v>
      </c>
    </row>
    <row r="172" spans="1:6" ht="12.75" customHeight="1" x14ac:dyDescent="0.2">
      <c r="A172" s="62">
        <v>3222</v>
      </c>
      <c r="B172" s="63" t="s">
        <v>393</v>
      </c>
      <c r="C172" s="267" t="s">
        <v>394</v>
      </c>
      <c r="D172" s="193">
        <v>10609.6</v>
      </c>
      <c r="E172" s="193">
        <v>15983.92</v>
      </c>
      <c r="F172" s="44">
        <f t="shared" si="26"/>
        <v>150.65525561755391</v>
      </c>
    </row>
    <row r="173" spans="1:6" ht="12.75" customHeight="1" x14ac:dyDescent="0.2">
      <c r="A173" s="62">
        <v>3223</v>
      </c>
      <c r="B173" s="64" t="s">
        <v>395</v>
      </c>
      <c r="C173" s="267" t="s">
        <v>396</v>
      </c>
      <c r="D173" s="193">
        <v>16773.330000000002</v>
      </c>
      <c r="E173" s="193">
        <v>13468.47</v>
      </c>
      <c r="F173" s="44">
        <f t="shared" si="26"/>
        <v>80.296935671092129</v>
      </c>
    </row>
    <row r="174" spans="1:6" ht="12.75" customHeight="1" x14ac:dyDescent="0.2">
      <c r="A174" s="62">
        <v>3224</v>
      </c>
      <c r="B174" s="64" t="s">
        <v>397</v>
      </c>
      <c r="C174" s="267" t="s">
        <v>398</v>
      </c>
      <c r="D174" s="193">
        <v>454.74</v>
      </c>
      <c r="E174" s="193">
        <v>755.69</v>
      </c>
      <c r="F174" s="44">
        <f t="shared" si="26"/>
        <v>166.18067467124072</v>
      </c>
    </row>
    <row r="175" spans="1:6" ht="12.75" customHeight="1" x14ac:dyDescent="0.2">
      <c r="A175" s="62">
        <v>3225</v>
      </c>
      <c r="B175" s="64" t="s">
        <v>399</v>
      </c>
      <c r="C175" s="267" t="s">
        <v>400</v>
      </c>
      <c r="D175" s="193">
        <v>468.37</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19774.22</v>
      </c>
      <c r="E178" s="59">
        <f t="shared" si="35"/>
        <v>24193.1</v>
      </c>
      <c r="F178" s="44">
        <f t="shared" si="26"/>
        <v>122.34667157541483</v>
      </c>
    </row>
    <row r="179" spans="1:6" ht="12.75" customHeight="1" x14ac:dyDescent="0.2">
      <c r="A179" s="62">
        <v>3231</v>
      </c>
      <c r="B179" s="64" t="s">
        <v>407</v>
      </c>
      <c r="C179" s="267" t="s">
        <v>408</v>
      </c>
      <c r="D179" s="193">
        <v>1311</v>
      </c>
      <c r="E179" s="193">
        <v>1401.62</v>
      </c>
      <c r="F179" s="44">
        <f t="shared" si="26"/>
        <v>106.91228070175438</v>
      </c>
    </row>
    <row r="180" spans="1:6" ht="12.75" customHeight="1" x14ac:dyDescent="0.2">
      <c r="A180" s="62">
        <v>3232</v>
      </c>
      <c r="B180" s="64" t="s">
        <v>409</v>
      </c>
      <c r="C180" s="267" t="s">
        <v>410</v>
      </c>
      <c r="D180" s="193">
        <v>4361.68</v>
      </c>
      <c r="E180" s="193">
        <v>2764.55</v>
      </c>
      <c r="F180" s="44">
        <f t="shared" si="26"/>
        <v>63.382687404853179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2438.36</v>
      </c>
      <c r="E182" s="193">
        <v>2515.9499999999998</v>
      </c>
      <c r="F182" s="44">
        <f t="shared" si="26"/>
        <v>103.18205679227019</v>
      </c>
    </row>
    <row r="183" spans="1:6" ht="12.75" customHeight="1" x14ac:dyDescent="0.2">
      <c r="A183" s="62">
        <v>3235</v>
      </c>
      <c r="B183" s="63" t="s">
        <v>415</v>
      </c>
      <c r="C183" s="267" t="s">
        <v>416</v>
      </c>
      <c r="D183" s="193">
        <v>348.75</v>
      </c>
      <c r="E183" s="193">
        <v>348.75</v>
      </c>
      <c r="F183" s="44">
        <f t="shared" si="26"/>
        <v>100</v>
      </c>
    </row>
    <row r="184" spans="1:6" ht="12.75" customHeight="1" x14ac:dyDescent="0.2">
      <c r="A184" s="62">
        <v>3236</v>
      </c>
      <c r="B184" s="63" t="s">
        <v>417</v>
      </c>
      <c r="C184" s="267" t="s">
        <v>418</v>
      </c>
      <c r="D184" s="193">
        <v>658.54</v>
      </c>
      <c r="E184" s="193">
        <v>396.9</v>
      </c>
      <c r="F184" s="44">
        <f t="shared" si="26"/>
        <v>60.269687490509305</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881.15</v>
      </c>
      <c r="E186" s="193">
        <v>745.52</v>
      </c>
      <c r="F186" s="44">
        <f t="shared" si="26"/>
        <v>84.607615048516152</v>
      </c>
    </row>
    <row r="187" spans="1:6" ht="12.75" customHeight="1" x14ac:dyDescent="0.2">
      <c r="A187" s="62">
        <v>3239</v>
      </c>
      <c r="B187" s="63" t="s">
        <v>423</v>
      </c>
      <c r="C187" s="267" t="s">
        <v>424</v>
      </c>
      <c r="D187" s="193">
        <v>9774.74</v>
      </c>
      <c r="E187" s="193">
        <v>16019.81</v>
      </c>
      <c r="F187" s="44">
        <f t="shared" si="26"/>
        <v>163.8898835160833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695.64</v>
      </c>
      <c r="E194" s="59">
        <f t="shared" si="36"/>
        <v>1172.6599999999999</v>
      </c>
      <c r="F194" s="44">
        <f t="shared" si="26"/>
        <v>168.57282502443792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66.55</v>
      </c>
      <c r="E197" s="193">
        <v>227.66</v>
      </c>
      <c r="F197" s="44">
        <f t="shared" si="26"/>
        <v>342.08865514650643</v>
      </c>
    </row>
    <row r="198" spans="1:6" ht="12.75" customHeight="1" x14ac:dyDescent="0.2">
      <c r="A198" s="62">
        <v>3294</v>
      </c>
      <c r="B198" s="63" t="s">
        <v>445</v>
      </c>
      <c r="C198" s="267" t="s">
        <v>446</v>
      </c>
      <c r="D198" s="193">
        <v>153.09</v>
      </c>
      <c r="E198" s="193">
        <v>195</v>
      </c>
      <c r="F198" s="44">
        <f t="shared" si="26"/>
        <v>127.37605330197923</v>
      </c>
    </row>
    <row r="199" spans="1:6" ht="12.75" customHeight="1" x14ac:dyDescent="0.2">
      <c r="A199" s="62">
        <v>3295</v>
      </c>
      <c r="B199" s="63" t="s">
        <v>447</v>
      </c>
      <c r="C199" s="267" t="s">
        <v>448</v>
      </c>
      <c r="D199" s="193">
        <v>476</v>
      </c>
      <c r="E199" s="193">
        <v>750</v>
      </c>
      <c r="F199" s="44">
        <f t="shared" si="26"/>
        <v>157.56302521008402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198.3</v>
      </c>
      <c r="E202" s="59">
        <f t="shared" si="37"/>
        <v>94.58</v>
      </c>
      <c r="F202" s="44">
        <f t="shared" si="26"/>
        <v>47.69541099344427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198.3</v>
      </c>
      <c r="E216" s="59">
        <f t="shared" si="40"/>
        <v>94.58</v>
      </c>
      <c r="F216" s="44">
        <f t="shared" si="26"/>
        <v>47.69541099344427</v>
      </c>
    </row>
    <row r="217" spans="1:6" ht="12.75" customHeight="1" x14ac:dyDescent="0.2">
      <c r="A217" s="62">
        <v>3431</v>
      </c>
      <c r="B217" s="181" t="s">
        <v>483</v>
      </c>
      <c r="C217" s="267" t="s">
        <v>484</v>
      </c>
      <c r="D217" s="193">
        <v>198.3</v>
      </c>
      <c r="E217" s="193">
        <v>94.58</v>
      </c>
      <c r="F217" s="44">
        <f t="shared" si="26"/>
        <v>47.69541099344427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60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60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60</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388773.23999999993</v>
      </c>
      <c r="E299" s="59">
        <f>E152-E297+E298</f>
        <v>571138.14999999991</v>
      </c>
      <c r="F299" s="44">
        <f t="shared" si="68"/>
        <v>146.9077835707005</v>
      </c>
    </row>
    <row r="300" spans="1:6" ht="12.75" customHeight="1" x14ac:dyDescent="0.2">
      <c r="A300" s="62" t="s">
        <v>629</v>
      </c>
      <c r="B300" s="63" t="s">
        <v>640</v>
      </c>
      <c r="C300" s="267" t="s">
        <v>641</v>
      </c>
      <c r="D300" s="59">
        <f>IF(D6&gt;=D299,D6-D299,0)</f>
        <v>12726.48000000004</v>
      </c>
      <c r="E300" s="59">
        <f>IF(E6&gt;=E299,E6-E299,0)</f>
        <v>0</v>
      </c>
      <c r="F300" s="44">
        <f t="shared" si="68"/>
        <v>0</v>
      </c>
    </row>
    <row r="301" spans="1:6" ht="12.75" customHeight="1" x14ac:dyDescent="0.2">
      <c r="A301" s="62" t="s">
        <v>629</v>
      </c>
      <c r="B301" s="63" t="s">
        <v>642</v>
      </c>
      <c r="C301" s="267" t="s">
        <v>643</v>
      </c>
      <c r="D301" s="59">
        <f>IF(D299&gt;=D6,D299-D6,0)</f>
        <v>0</v>
      </c>
      <c r="E301" s="59">
        <f>IF(E299&gt;=E6,E299-E6,0)</f>
        <v>116061.16999999987</v>
      </c>
      <c r="F301" s="44" t="str">
        <f t="shared" si="68"/>
        <v>-</v>
      </c>
    </row>
    <row r="302" spans="1:6" ht="12.75" customHeight="1" x14ac:dyDescent="0.2">
      <c r="A302" s="62">
        <v>92211</v>
      </c>
      <c r="B302" s="63" t="s">
        <v>644</v>
      </c>
      <c r="C302" s="267" t="s">
        <v>645</v>
      </c>
      <c r="D302" s="193">
        <v>104601.5</v>
      </c>
      <c r="E302" s="193">
        <v>0</v>
      </c>
      <c r="F302" s="44">
        <f t="shared" si="68"/>
        <v>0</v>
      </c>
    </row>
    <row r="303" spans="1:6" ht="12.75" customHeight="1" x14ac:dyDescent="0.2">
      <c r="A303" s="62">
        <v>92221</v>
      </c>
      <c r="B303" s="63" t="s">
        <v>646</v>
      </c>
      <c r="C303" s="267" t="s">
        <v>647</v>
      </c>
      <c r="D303" s="193">
        <v>0</v>
      </c>
      <c r="E303" s="193">
        <v>9613.85</v>
      </c>
      <c r="F303" s="44" t="str">
        <f t="shared" si="68"/>
        <v>-</v>
      </c>
    </row>
    <row r="304" spans="1:6" ht="12.75" customHeight="1" x14ac:dyDescent="0.2">
      <c r="A304" s="62">
        <v>96</v>
      </c>
      <c r="B304" s="228" t="s">
        <v>648</v>
      </c>
      <c r="C304" s="267" t="s">
        <v>649</v>
      </c>
      <c r="D304" s="193">
        <v>5094.83</v>
      </c>
      <c r="E304" s="193">
        <v>123437.41</v>
      </c>
      <c r="F304" s="44">
        <f t="shared" si="68"/>
        <v>2422.7974240553658</v>
      </c>
    </row>
    <row r="305" spans="1:6" ht="12" x14ac:dyDescent="0.2">
      <c r="A305" s="62">
        <v>9661</v>
      </c>
      <c r="B305" s="228" t="s">
        <v>650</v>
      </c>
      <c r="C305" s="267" t="s">
        <v>651</v>
      </c>
      <c r="D305" s="193">
        <v>5183.42</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2232.08</v>
      </c>
      <c r="E360" s="59">
        <f t="shared" si="86"/>
        <v>3076.5</v>
      </c>
      <c r="F360" s="44">
        <f t="shared" si="72"/>
        <v>137.83108132325006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2232.08</v>
      </c>
      <c r="E373" s="59">
        <f t="shared" si="90"/>
        <v>3076.5</v>
      </c>
      <c r="F373" s="44">
        <f t="shared" si="72"/>
        <v>137.83108132325006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2232.08</v>
      </c>
      <c r="E379" s="59">
        <f t="shared" si="92"/>
        <v>3076.5</v>
      </c>
      <c r="F379" s="44">
        <f t="shared" si="72"/>
        <v>137.83108132325006</v>
      </c>
    </row>
    <row r="380" spans="1:6" ht="12.75" customHeight="1" x14ac:dyDescent="0.2">
      <c r="A380" s="62">
        <v>4221</v>
      </c>
      <c r="B380" s="63" t="s">
        <v>695</v>
      </c>
      <c r="C380" s="267" t="s">
        <v>787</v>
      </c>
      <c r="D380" s="193">
        <v>1860</v>
      </c>
      <c r="E380" s="193">
        <v>2621</v>
      </c>
      <c r="F380" s="44">
        <f t="shared" si="72"/>
        <v>140.91397849462365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362.09</v>
      </c>
      <c r="E385" s="193"/>
      <c r="F385" s="44">
        <f t="shared" si="72"/>
        <v>0</v>
      </c>
    </row>
    <row r="386" spans="1:6" ht="12.75" customHeight="1" x14ac:dyDescent="0.2">
      <c r="A386" s="62">
        <v>4227</v>
      </c>
      <c r="B386" s="182" t="s">
        <v>707</v>
      </c>
      <c r="C386" s="267" t="s">
        <v>794</v>
      </c>
      <c r="D386" s="193">
        <v>9.99</v>
      </c>
      <c r="E386" s="193">
        <v>455.5</v>
      </c>
      <c r="F386" s="44">
        <f t="shared" si="72"/>
        <v>4559.5595595595596</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2232.08</v>
      </c>
      <c r="E418" s="59">
        <f t="shared" si="102"/>
        <v>3076.5</v>
      </c>
      <c r="F418" s="44">
        <f t="shared" si="72"/>
        <v>137.83108132325006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103626.51</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401499.72</v>
      </c>
      <c r="E422" s="59">
        <f>E6+E308</f>
        <v>455076.98000000004</v>
      </c>
      <c r="F422" s="44">
        <f t="shared" si="72"/>
        <v>113.34428327870319</v>
      </c>
    </row>
    <row r="423" spans="1:6" ht="12.75" customHeight="1" x14ac:dyDescent="0.2">
      <c r="A423" s="62" t="s">
        <v>629</v>
      </c>
      <c r="B423" s="63" t="s">
        <v>852</v>
      </c>
      <c r="C423" s="267" t="s">
        <v>853</v>
      </c>
      <c r="D423" s="59">
        <f t="shared" ref="D423:E423" si="103">D299+D360</f>
        <v>391005.31999999995</v>
      </c>
      <c r="E423" s="59">
        <f t="shared" si="103"/>
        <v>574214.64999999991</v>
      </c>
      <c r="F423" s="44">
        <f t="shared" si="72"/>
        <v>146.85596860932733</v>
      </c>
    </row>
    <row r="424" spans="1:6" ht="12.75" customHeight="1" x14ac:dyDescent="0.2">
      <c r="A424" s="62" t="s">
        <v>629</v>
      </c>
      <c r="B424" s="63" t="s">
        <v>854</v>
      </c>
      <c r="C424" s="267" t="s">
        <v>855</v>
      </c>
      <c r="D424" s="59">
        <f t="shared" ref="D424:E424" si="104">IF(D422&gt;=D423,D422-D423,0)</f>
        <v>10494.400000000023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119137.66999999987</v>
      </c>
      <c r="F425" s="44" t="str">
        <f t="shared" si="72"/>
        <v>-</v>
      </c>
    </row>
    <row r="426" spans="1:6" ht="12.75" customHeight="1" x14ac:dyDescent="0.2">
      <c r="A426" s="271" t="s">
        <v>858</v>
      </c>
      <c r="B426" s="182" t="s">
        <v>859</v>
      </c>
      <c r="C426" s="272" t="s">
        <v>860</v>
      </c>
      <c r="D426" s="59">
        <f t="shared" ref="D426:E426" si="106">IF(D302-D303+D419-D420&gt;=0,D302-D303+D419-D420,0)</f>
        <v>974.99000000000524</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9613.85</v>
      </c>
      <c r="F427" s="44" t="str">
        <f t="shared" si="72"/>
        <v>-</v>
      </c>
    </row>
    <row r="428" spans="1:6" ht="24" x14ac:dyDescent="0.2">
      <c r="A428" s="269" t="s">
        <v>863</v>
      </c>
      <c r="B428" s="263" t="s">
        <v>864</v>
      </c>
      <c r="C428" s="270" t="s">
        <v>865</v>
      </c>
      <c r="D428" s="80">
        <f t="shared" ref="D428:E428" si="108">D304+D421</f>
        <v>5094.83</v>
      </c>
      <c r="E428" s="80">
        <f t="shared" si="108"/>
        <v>123437.41</v>
      </c>
      <c r="F428" s="60">
        <f t="shared" si="72"/>
        <v>2422.7974240553658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401499.72</v>
      </c>
      <c r="E643" s="59">
        <f>E422+E430</f>
        <v>455076.98000000004</v>
      </c>
      <c r="F643" s="44">
        <f t="shared" si="109"/>
        <v>113.34428327870319</v>
      </c>
    </row>
    <row r="644" spans="1:6" ht="12.75" customHeight="1" x14ac:dyDescent="0.2">
      <c r="A644" s="62" t="s">
        <v>629</v>
      </c>
      <c r="B644" s="63" t="s">
        <v>1285</v>
      </c>
      <c r="C644" s="267" t="s">
        <v>1286</v>
      </c>
      <c r="D644" s="59">
        <f>D423+D535</f>
        <v>391005.31999999995</v>
      </c>
      <c r="E644" s="59">
        <f>E423+E535</f>
        <v>574214.64999999991</v>
      </c>
      <c r="F644" s="44">
        <f t="shared" si="109"/>
        <v>146.85596860932733</v>
      </c>
    </row>
    <row r="645" spans="1:6" ht="12.75" customHeight="1" x14ac:dyDescent="0.2">
      <c r="A645" s="62" t="s">
        <v>629</v>
      </c>
      <c r="B645" s="63" t="s">
        <v>1287</v>
      </c>
      <c r="C645" s="267" t="s">
        <v>1288</v>
      </c>
      <c r="D645" s="59">
        <f t="shared" ref="D645:E645" si="163">IF(D643&gt;=D644,D643-D644,0)</f>
        <v>10494.400000000023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119137.66999999987</v>
      </c>
      <c r="F646" s="44" t="str">
        <f t="shared" si="109"/>
        <v>-</v>
      </c>
    </row>
    <row r="647" spans="1:6" ht="24" x14ac:dyDescent="0.2">
      <c r="A647" s="271" t="s">
        <v>1291</v>
      </c>
      <c r="B647" s="63" t="s">
        <v>1292</v>
      </c>
      <c r="C647" s="272" t="s">
        <v>1291</v>
      </c>
      <c r="D647" s="59">
        <f>IF(D426-D427+D641-D642&gt;=0,D426-D427+D641-D642,0)</f>
        <v>974.99000000000524</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9613.85</v>
      </c>
      <c r="F648" s="44" t="str">
        <f t="shared" si="109"/>
        <v>-</v>
      </c>
    </row>
    <row r="649" spans="1:6" ht="24" x14ac:dyDescent="0.2">
      <c r="A649" s="62" t="s">
        <v>629</v>
      </c>
      <c r="B649" s="63" t="s">
        <v>1295</v>
      </c>
      <c r="C649" s="267" t="s">
        <v>1296</v>
      </c>
      <c r="D649" s="59">
        <f t="shared" ref="D649:E649" si="165">IF(D645+D647-D646-D648&gt;=0,D645+D647-D646-D648,0)</f>
        <v>11469.390000000029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128751.51999999987</v>
      </c>
      <c r="F650" s="44" t="str">
        <f t="shared" si="109"/>
        <v>-</v>
      </c>
    </row>
    <row r="651" spans="1:6" ht="24" x14ac:dyDescent="0.2">
      <c r="A651" s="269" t="s">
        <v>1299</v>
      </c>
      <c r="B651" s="183" t="s">
        <v>1300</v>
      </c>
      <c r="C651" s="270" t="s">
        <v>1299</v>
      </c>
      <c r="D651" s="195">
        <v>117377.71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38813.72</v>
      </c>
      <c r="E653" s="193">
        <v>0</v>
      </c>
      <c r="F653" s="44">
        <f t="shared" ref="F653:F740" si="167">IF(D653&lt;&gt;0,IF(E653/D653&gt;=100,"&gt;&gt;100",E653/D653*100),"-")</f>
        <v>0</v>
      </c>
    </row>
    <row r="654" spans="1:6" ht="12.75" customHeight="1" x14ac:dyDescent="0.2">
      <c r="A654" s="62" t="s">
        <v>1304</v>
      </c>
      <c r="B654" s="63" t="s">
        <v>1305</v>
      </c>
      <c r="C654" s="267" t="s">
        <v>1304</v>
      </c>
      <c r="D654" s="193">
        <v>98694.62</v>
      </c>
      <c r="E654" s="193">
        <v>0</v>
      </c>
      <c r="F654" s="44">
        <f t="shared" si="167"/>
        <v>0</v>
      </c>
    </row>
    <row r="655" spans="1:6" ht="12.75" customHeight="1" x14ac:dyDescent="0.2">
      <c r="A655" s="62" t="s">
        <v>1306</v>
      </c>
      <c r="B655" s="63" t="s">
        <v>1307</v>
      </c>
      <c r="C655" s="267" t="s">
        <v>1306</v>
      </c>
      <c r="D655" s="193">
        <v>110484.2</v>
      </c>
      <c r="E655" s="193">
        <v>0</v>
      </c>
      <c r="F655" s="44">
        <f t="shared" si="167"/>
        <v>0</v>
      </c>
    </row>
    <row r="656" spans="1:6" ht="24" x14ac:dyDescent="0.2">
      <c r="A656" s="62">
        <v>11</v>
      </c>
      <c r="B656" s="63" t="s">
        <v>1308</v>
      </c>
      <c r="C656" s="267" t="s">
        <v>1309</v>
      </c>
      <c r="D656" s="59">
        <f t="shared" ref="D656:E656" si="168">+D653+D654-D655</f>
        <v>27024.14</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61</v>
      </c>
      <c r="E658" s="273">
        <v>62</v>
      </c>
      <c r="F658" s="44">
        <f t="shared" si="167"/>
        <v>101.63934426229508</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60</v>
      </c>
      <c r="E660" s="273">
        <v>61</v>
      </c>
      <c r="F660" s="44">
        <f t="shared" si="167"/>
        <v>101.66666666666666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323216.46999999997</v>
      </c>
      <c r="E683" s="191">
        <v>368071.9</v>
      </c>
      <c r="F683" s="70">
        <f t="shared" si="167"/>
        <v>113.87782930739887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391.26</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10925.8</v>
      </c>
      <c r="E724" s="191">
        <v>12165.99</v>
      </c>
      <c r="F724" s="70">
        <f t="shared" si="167"/>
        <v>111.35102235076609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15.12</v>
      </c>
      <c r="E726" s="191">
        <v>0</v>
      </c>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2299.89</v>
      </c>
      <c r="F732" s="70" t="str">
        <f t="shared" si="167"/>
        <v>-</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12330.14</v>
      </c>
      <c r="E734" s="191">
        <v>18290.22</v>
      </c>
      <c r="F734" s="70">
        <f t="shared" si="167"/>
        <v>148.33748846322914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750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60</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6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10469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2025-04-10T12:17:14Z</dcterms:modified>
</cp:coreProperties>
</file>