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ownloads\"/>
    </mc:Choice>
  </mc:AlternateContent>
  <bookViews>
    <workbookView xWindow="0" yWindow="0" windowWidth="28800" windowHeight="12330"/>
  </bookViews>
  <sheets>
    <sheet name="pripremni radovi" sheetId="1" r:id="rId1"/>
    <sheet name="zemljani radovi" sheetId="2" r:id="rId2"/>
    <sheet name="betonski radovi" sheetId="3" r:id="rId3"/>
    <sheet name="razni građ rad i dobava igral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2" i="4"/>
  <c r="F10" i="4"/>
  <c r="F8" i="4"/>
  <c r="F6" i="4"/>
  <c r="F8" i="3"/>
  <c r="F7" i="3"/>
  <c r="F9" i="3" s="1"/>
  <c r="F20" i="2"/>
  <c r="F18" i="2"/>
  <c r="F16" i="2"/>
  <c r="F14" i="2"/>
  <c r="F12" i="2"/>
  <c r="F10" i="2"/>
  <c r="F8" i="2"/>
  <c r="F6" i="2"/>
  <c r="F20" i="1"/>
  <c r="F18" i="1"/>
  <c r="F16" i="1"/>
  <c r="F15" i="1"/>
  <c r="F14" i="1"/>
  <c r="F12" i="1"/>
  <c r="F10" i="1"/>
  <c r="F8" i="1"/>
  <c r="F21" i="1" s="1"/>
  <c r="F21" i="2" l="1"/>
</calcChain>
</file>

<file path=xl/sharedStrings.xml><?xml version="1.0" encoding="utf-8"?>
<sst xmlns="http://schemas.openxmlformats.org/spreadsheetml/2006/main" count="110" uniqueCount="67">
  <si>
    <t>BR.</t>
  </si>
  <si>
    <t>SKRAĆENI OPIS</t>
  </si>
  <si>
    <t>PUNI OPIS</t>
  </si>
  <si>
    <t>KOLIČINA</t>
  </si>
  <si>
    <t>CIJENA</t>
  </si>
  <si>
    <t>JEDINIČNA</t>
  </si>
  <si>
    <t>UKUPNA</t>
  </si>
  <si>
    <t>GRAĐEVINSKI RADOVI</t>
  </si>
  <si>
    <t>PRIPREMNI RADOVI</t>
  </si>
  <si>
    <t>PREDOPIS</t>
  </si>
  <si>
    <t>ORGANIZACIJA I PRIPREMA GRADILIŠTA UZ DOLJE NAVEDENO UKLJUČUJE:     Mobilizaciju, održavanje, korištenje i demobilizaciju opremu, alata i strojeva, ustroj uprave gradilišta i pomoćnih objekata. Uzimanje mjera i kontrola izmjera prije i u tijeku radova, pribavljanje potrebnih uzoraka, provedba tekućih ispitivanja i dokazivanja kvalitete i dr. Osiguranje potrebnih dozvola i izrada elaborata (zauzimanje javnih površina, osiguranje prometne regulacije i dr.). Čišćenje mjesta rada, održavanje čistoće, zaštita od prašine i buke, redovita čišćenja i završno čišćenje gradilišta prije primopredaje, površina i mjesta rada. osiguranje privremenih putova i manipulativnih površina te osiguranje mjesta za skladištenje i deponiranje materijala. Osiguranje vertikalnog i horizontalnog transporta. Osiguranje radnih platformi i skela do visine 4m. Postava, održavanje i demontaža pomoćnih-zaštitnih konstrukcija i ograda za zaštitu od pada ljudi, otpada od rušenja, građ.materijala, dijelova građevine, alata ili opreme, sa mjesta rada u okolinu, a sve u skladu sa važećim propisima zaštite na radu. Osiguranje upravljanja otpadom i provedba zbrinjavanja otpada prema važećim propisima. Za sve nepredviđene troškove koji mogu nastupiti, a izvan su opisanih troškova uključenih u cijenu radova, izvođač prije stvaranja troška mora tražiti odobrenje nadzora ili investitora. Izuzetak su situacije koje zahtijevaju neodložnu radnju s nepredviđenim troškovima, a bez koje bi se na gradilištu mogle dogoditi veće štete ili dodatni nepredviđeni veći troškovi.</t>
  </si>
  <si>
    <t>GRADILIŠNA PLOČA  S POTREBNIM PODATCIMA</t>
  </si>
  <si>
    <t>Organizacija gradilišta propisanom pločom koja sadrži sve potrebne propisne podatke min. dimenzije cca 150x150cm na visini od max 240cm. Obračun za komplet izrade, dobave i postave ploče.</t>
  </si>
  <si>
    <t>komplet</t>
  </si>
  <si>
    <t>ČIŠĆENJE PARCELE - prostor novoplaniranih sadržaja</t>
  </si>
  <si>
    <t>Čišćenje parcele od korovnog, te niskog i visokog drvenastog rasljinja (drveće - 13 kom., grmlje i sl.), košenjem, čupanjem, sječenjem i sl., sa odlaganjem materijala nastalog rušenjem na dio parcele koji je predviđen za tu svrhu. Obračun za komplet radova.</t>
  </si>
  <si>
    <t>PRESAĐIVANJE STABLAŠICA - PALMI</t>
  </si>
  <si>
    <t>Iskop stablašica (palmi), pohrana i ponovna sadnja na novu poziciju unutar mediteranskog vrta. U cijenu su uključene sve potrebne radnje kako bi se omogućilo uspješno presađivanje (osiguravanje korijena, gnjoivo, potrebne razupore i sl.) Obračun po komadu.</t>
  </si>
  <si>
    <t>komad</t>
  </si>
  <si>
    <t>UKLANJANJE POSTOJEĆIH IGRALA - penjalice, tobogan, greda</t>
  </si>
  <si>
    <t>Demontaža postojećih igrala, sa uklanjanjem svih pripadajućih djelova te pohrana materijala na dijelu parcele predviđenom za tu svrhu. Obračun po komadu.</t>
  </si>
  <si>
    <t>penjalice</t>
  </si>
  <si>
    <t>DEMONTAŽA, POHRANA, SANACIJA I UGRADNJA POSTOJEĆIH IGRALA - tobogan, greda</t>
  </si>
  <si>
    <t>Pažljiva demontaža postojećih igrala, pohrana, sanacija (mehaničko čišćenje, krpanje dotrajalih djelova, AK zaštita i završno ličenje svih djelova) te ponovna ugradnja na novu poziciju. U cijeni stavke uključene sve potrebne predradnje (postavljanje sidrenih pločica, ili sl.) za ponovnu ugradnju. Obračun za komplet radova.</t>
  </si>
  <si>
    <t>UKLANJANJE DIJELA POSTOJEĆEG AB ZIDIĆA S PRIPADAJUĆIM TEMELJEM</t>
  </si>
  <si>
    <t>Uklanjanje dijela postojećeg AB zidića (d=15-20cm) s temeljem koji odjeljuje šljunčanu površinu s igralima od zelene površine. Materijal nastao rušenjem pohraniti na dijelu parcele koji je predviđen za tu svrhu. Obračun po m³ srušenog zida.</t>
  </si>
  <si>
    <t>m³</t>
  </si>
  <si>
    <t>UKUPNO PRIPREMNI RADOVI</t>
  </si>
  <si>
    <t>ZEMLJANI RADOVI</t>
  </si>
  <si>
    <t>ISKOP POVRŠINSKOG SLOJA -  antistres</t>
  </si>
  <si>
    <t>UKLANJANJE POVRŠINSKOG SLOJA ŠLJUNKA - igralište</t>
  </si>
  <si>
    <r>
      <t>Uklanjanje podne obloge od šljunka i pohrana unutar igrališta kako bi se oslobodio prostor za izvođenje radova te pohrana i ponovna ugradnja - igralište, između novih igrala, trupaca, povrtnjak. Obračun po m</t>
    </r>
    <r>
      <rPr>
        <vertAlign val="superscript"/>
        <sz val="9"/>
        <rFont val="ISOCPEUR"/>
        <family val="2"/>
      </rPr>
      <t>3</t>
    </r>
    <r>
      <rPr>
        <sz val="9"/>
        <rFont val="ISOCPEUR"/>
        <family val="2"/>
      </rPr>
      <t xml:space="preserve"> za sve radove opisane stavkom.</t>
    </r>
  </si>
  <si>
    <t>TRAKASTI ISKOP - postavljanje trupaca, klupice</t>
  </si>
  <si>
    <t xml:space="preserve">Strojni iskop tla B kategorije sukladno pozicijama u izvedbenom projektu - u potezu postavljanja trupaca. U slučaju trupaca iskop vršiti min 15cm šire i dublje od dimenzija trupaca koji se ugrađuju kako bi se međuprostor mogao zapuniti drenažnim materijalom - šljunak. Trakasti iskop za temelje klupica izvesti u širini temelja koji se betonira bez oplate. Materijal se deponira na dijelu parcele koji je predviđen za tu svrhu. Obračun po m3 u sraslom stanju. </t>
  </si>
  <si>
    <t>LOMLJENI KAMEN (ŠAKAVAC Ø20-60mm) - mediteranski vrt/humak</t>
  </si>
  <si>
    <t>Stavka uključuje dopremu sivog lomljenog kamena i ugradnju u debljini od cca 8cm na nasip/humak (mediteranski vrt). Kameni komadi uredno složeni između prethodno postavljenih kamenih gromada (predmet zasebne stavke) da se pokrije podloga. Postavlja se na nagibu terena od 0-45°. Obračun po m³ složenog kamenjara.</t>
  </si>
  <si>
    <t>IZVEDBA KAMENJARA - HUMAK
Stavka obrađena u pripremnim radovima - vidi st.105</t>
  </si>
  <si>
    <t>Na humak se prema naputku projektanta strojno postavljaju postojeće kamene gromade s parcele (500-1000kg). Obračun za komplet radova.</t>
  </si>
  <si>
    <t>ŠLJUNČANI TAMPON BETONSKE PODLOGE U OKOLIŠU</t>
  </si>
  <si>
    <r>
      <t>Dobavljanje te nasipavanje, razastiranje i nabijanje prirodnog drenažnog šljunčanog tampona (0-22mm) za  izradu šljunčane podloge, u visini od 15 cm. Nasipavanje izvesti sa zbijanjem. Modul stišljivosti Ms&gt;40MPa. Površina nasipanog i zbijenog tampona mora biti izvedena s preciznošću ±2cm od projektirane kote u nagibu od 1-2%. Kontrolu zbijenosti vršiti metodom kružne ploče. Obračun zatrpavanja po m</t>
    </r>
    <r>
      <rPr>
        <vertAlign val="superscript"/>
        <sz val="9"/>
        <rFont val="ISOCPEUR"/>
        <family val="2"/>
      </rPr>
      <t>3</t>
    </r>
    <r>
      <rPr>
        <sz val="9"/>
        <rFont val="ISOCPEUR"/>
        <family val="2"/>
      </rPr>
      <t xml:space="preserve"> u zbijenom stanju.</t>
    </r>
  </si>
  <si>
    <t>ZATRPAVANJE ŠLJUNKOM OKO POSTAVLJENIH TRUPACA</t>
  </si>
  <si>
    <r>
      <t>Dobava i zatrpavanje šljunkom Ø8-16mm ispod i oko postavljenih drvenih trupaca, visine cca 40cm. Šljunčani nasip zbijati kako bi se osigurala stabilnost vertikalno postavljenih trupaca - uklješteni trupci ne smiju imati otklona. Minimalni sloj šljunka oko trupca (ispod i bočno) 10cm. Obračun zatrpavanja po m</t>
    </r>
    <r>
      <rPr>
        <vertAlign val="superscript"/>
        <sz val="9"/>
        <rFont val="ISOCPEUR"/>
        <family val="2"/>
      </rPr>
      <t>3</t>
    </r>
    <r>
      <rPr>
        <sz val="9"/>
        <rFont val="ISOCPEUR"/>
        <family val="2"/>
      </rPr>
      <t xml:space="preserve"> u zbijenom stanju.</t>
    </r>
  </si>
  <si>
    <t xml:space="preserve">UTOVAR I ODVOZ SUVIŠNOG MATERIJALA </t>
  </si>
  <si>
    <t>Stavka obuhvaća utovar, odvoz i zbrinjavanje iskopanog materijala na deponiji. Iskopani materijal se utovaruje i odvozi u najbližu odgovarajuću građevinu ili uređaj u odnosu na mjesto nastanka otpada, uzimajući u obzir gospodarsku učinkovitost i prihvatljivost za okoliš. Obračun po m³ utovarenog i odvezenog materijala u sraslom stanju bez obzira na kategoriju.</t>
  </si>
  <si>
    <t>UKUPNO ZEMLJANI RADOVI</t>
  </si>
  <si>
    <r>
      <t>Strojno skidanje sloja tla B kategorije na poziciji postavljanja antistres podloge, debljine prosječno 15 cm.  Materijal se deponira na parceli. Obračun po m</t>
    </r>
    <r>
      <rPr>
        <vertAlign val="superscript"/>
        <sz val="9"/>
        <rFont val="ISOCPEUR"/>
        <family val="2"/>
      </rPr>
      <t>3</t>
    </r>
    <r>
      <rPr>
        <sz val="9"/>
        <rFont val="ISOCPEUR"/>
        <family val="2"/>
      </rPr>
      <t xml:space="preserve"> u sraslom stanju.</t>
    </r>
  </si>
  <si>
    <t>BETONSKI RADOVI</t>
  </si>
  <si>
    <t>OKOLIŠ</t>
  </si>
  <si>
    <t xml:space="preserve">BETONIRANJE TEMELJA KLUPICA OD DRVENIH TRUPACA </t>
  </si>
  <si>
    <r>
      <t>Betoniranje temelja bez oplate, betonom razreda tlačne čvrstoće C25/30, presjeka cca 30 x 30 cm. U jediničnu cijenu betona ulaze svi troškovi materijala i izrade, uključujući prijevoze, sredstva za rad i zaštitu betona. Ugrađeni beton mora biti otporan na smrzavanje i agresivno djelovanje soli. Prilikom betoniranja se postavljaju cijevi Ø60 mm s pripadajućim sidrenim pločicama 15x15cm (držača klupica oko postojećih stablašica). Obračun se vrši po m³ ugrađenog betona sa armaturom koja se obračunava ovom stavkom</t>
    </r>
    <r>
      <rPr>
        <sz val="9"/>
        <color rgb="FFFF0000"/>
        <rFont val="ISOCPEUR"/>
        <family val="2"/>
      </rPr>
      <t xml:space="preserve"> </t>
    </r>
    <r>
      <rPr>
        <sz val="9"/>
        <rFont val="ISOCPEUR"/>
        <family val="2"/>
        <charset val="238"/>
      </rPr>
      <t>(80 kg/m³).</t>
    </r>
  </si>
  <si>
    <t>m³ betona temelja</t>
  </si>
  <si>
    <t xml:space="preserve">kg/m³ armatura </t>
  </si>
  <si>
    <t xml:space="preserve">UKUPNO BETONSKI RADOVI </t>
  </si>
  <si>
    <t>RAZNI GRAĐEVINSKI RADOVI</t>
  </si>
  <si>
    <t xml:space="preserve">BETONSKI PARKOVNI RUBNJACI
</t>
  </si>
  <si>
    <r>
      <t>Dobava i postava tipskog betonskog parkovnog rubnjaka na spoju antistres podloge i ozelenjene površine u okolišu te šljunčane površine igrališta - označeno u nacrtu. Presjek cca. 8x20cm s jednim zaobljenim rubom. U cijeni stavke iskop i postava rubnjaka u mršavi beton koji se obračunava ovom stavkom. Rubnjak se izvodi u radijusu - spajati pod kutem. Obračun po m</t>
    </r>
    <r>
      <rPr>
        <vertAlign val="superscript"/>
        <sz val="9"/>
        <rFont val="ISOCPEUR"/>
        <family val="2"/>
      </rPr>
      <t>1</t>
    </r>
    <r>
      <rPr>
        <sz val="9"/>
        <rFont val="ISOCPEUR"/>
        <family val="2"/>
      </rPr>
      <t xml:space="preserve"> ugrađenih rubnjaka.
</t>
    </r>
  </si>
  <si>
    <t>m'</t>
  </si>
  <si>
    <t>IZRADA ANTISTRES PODNE OBLOGE</t>
  </si>
  <si>
    <t>Dobava i ugradnja podne obloge od ljevane reciklirane gume debljine 6 cm, postojanih u svim vremenskim uvjetima (boja po izboru projektanta). Polaže se uz naprave za igru na betonsku podlogu. Obračun po m².</t>
  </si>
  <si>
    <t xml:space="preserve">m² </t>
  </si>
  <si>
    <t>Dobava, doprema i montaža dječjeg igrala: ljuljačka. U cijenu uključena i dobava i ugradnja sa svim potrebnim elementima. Uz stavku je uključeno: dobava, izrada i ugradba nove kompletne sprave uz sav potreban prijenos do kamiona, ukrcaj na kamion, dovoz, istovar, i prijenos na mjesto ugradbe uz kompletnu ugradbu elemenata. Uključen sav materijal i rad, kao i propisana zaštita čelične konstrukcije.  Ljuljačke na drvenoj konstrukciji.</t>
  </si>
  <si>
    <t>Dobava, doprema i montaža dječjeg igrala: vrtuljak. U cijenu uključena i dobava i ugradnja sa svim potrebnim elementima. Uz stavku je uključeno: dobava, izrada i ugradba nove kompletne sprave uz sav potreban prijenos do kamiona, ukrcaj na kamion, dovoz, istovar, i prijenos na mjesto ugradbe uz kompletnu ugradbu elemenata. Uključen sav materijal i rad, kao i propisana zaštita čelične konstrukcije.  Vrtuljak za sjedenje. Boje uskladiti s naručiteljem.</t>
  </si>
  <si>
    <t xml:space="preserve">DOBAVA, DOSTAVA I UGRADNJA NOVOG VRTULJKA </t>
  </si>
  <si>
    <t xml:space="preserve">DOBAVA, DOSTAVA I UGRADNJA LJULJAČKE za 2 osobe, uzrast 7-12 </t>
  </si>
  <si>
    <t>UKUPNO RAZNI OBRTNIČKI RADOVI I IGRALA</t>
  </si>
  <si>
    <t>greda</t>
  </si>
  <si>
    <t>tobogan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</si>
</sst>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\ &quot;kn&quot;"/>
    <numFmt numFmtId="166" formatCode="#,##0.00\ &quot;kn&quot;"/>
    <numFmt numFmtId="167" formatCode="#,##0.0"/>
  </numFmts>
  <fonts count="24">
    <font>
      <sz val="11"/>
      <color theme="1"/>
      <name val="Calibri"/>
      <family val="2"/>
      <charset val="238"/>
      <scheme val="minor"/>
    </font>
    <font>
      <sz val="10"/>
      <name val="ISOCPEUR"/>
      <family val="2"/>
      <charset val="238"/>
    </font>
    <font>
      <b/>
      <sz val="9"/>
      <name val="ISOCPEUR"/>
      <family val="2"/>
      <charset val="238"/>
    </font>
    <font>
      <b/>
      <sz val="8"/>
      <name val="ISOCPEUR"/>
      <family val="2"/>
      <charset val="238"/>
    </font>
    <font>
      <b/>
      <sz val="8"/>
      <name val="ISOCPEUR"/>
      <family val="2"/>
    </font>
    <font>
      <b/>
      <sz val="12"/>
      <name val="ISOCPEUR"/>
      <family val="2"/>
      <charset val="238"/>
    </font>
    <font>
      <b/>
      <i/>
      <sz val="9"/>
      <name val="ISOCPEUR"/>
      <family val="2"/>
      <charset val="238"/>
    </font>
    <font>
      <i/>
      <sz val="9"/>
      <name val="ISOCPEUR"/>
      <family val="2"/>
      <charset val="238"/>
    </font>
    <font>
      <sz val="9"/>
      <name val="ISOCPEUR"/>
      <family val="2"/>
      <charset val="238"/>
    </font>
    <font>
      <sz val="10"/>
      <name val="ISOCPEUR"/>
      <family val="2"/>
    </font>
    <font>
      <sz val="9"/>
      <name val="ISOCPEUR"/>
      <family val="2"/>
    </font>
    <font>
      <sz val="9"/>
      <color rgb="FFFF0000"/>
      <name val="ISOCPEUR"/>
      <family val="2"/>
    </font>
    <font>
      <sz val="12"/>
      <name val="ISOCPEUR"/>
      <family val="2"/>
      <charset val="238"/>
    </font>
    <font>
      <b/>
      <sz val="9"/>
      <name val="ISOCPEUR"/>
      <family val="2"/>
    </font>
    <font>
      <b/>
      <sz val="12"/>
      <name val="ISOCPEUR"/>
      <family val="2"/>
    </font>
    <font>
      <vertAlign val="superscript"/>
      <sz val="9"/>
      <name val="ISOCPEUR"/>
      <family val="2"/>
    </font>
    <font>
      <b/>
      <sz val="10"/>
      <name val="ISOCPEUR"/>
      <family val="2"/>
    </font>
    <font>
      <b/>
      <sz val="11"/>
      <name val="ISOCPEUR"/>
      <family val="2"/>
    </font>
    <font>
      <sz val="12"/>
      <name val="ISOCPEUR"/>
      <family val="2"/>
    </font>
    <font>
      <sz val="9"/>
      <color rgb="FF000000"/>
      <name val="ISOCPEUR"/>
      <family val="2"/>
    </font>
    <font>
      <sz val="10"/>
      <color rgb="FF000000"/>
      <name val="ISOCPEUR"/>
      <family val="2"/>
      <charset val="238"/>
    </font>
    <font>
      <sz val="9"/>
      <color theme="1"/>
      <name val="ISOCPEUR"/>
      <family val="2"/>
    </font>
    <font>
      <sz val="10"/>
      <color rgb="FF000000"/>
      <name val="ISOCPEUR"/>
      <family val="2"/>
    </font>
    <font>
      <b/>
      <sz val="10"/>
      <name val="ISOCPEUR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</cellStyleXfs>
  <cellXfs count="152">
    <xf numFmtId="0" fontId="0" fillId="0" borderId="0" xfId="0"/>
    <xf numFmtId="165" fontId="3" fillId="0" borderId="1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right" vertical="top"/>
      <protection locked="0"/>
    </xf>
    <xf numFmtId="0" fontId="2" fillId="0" borderId="1" xfId="1" applyFont="1" applyBorder="1" applyAlignment="1" applyProtection="1">
      <alignment horizontal="right" vertical="top"/>
      <protection locked="0"/>
    </xf>
    <xf numFmtId="0" fontId="6" fillId="0" borderId="1" xfId="1" applyFont="1" applyBorder="1" applyAlignment="1" applyProtection="1">
      <alignment horizontal="left" vertical="top"/>
      <protection locked="0"/>
    </xf>
    <xf numFmtId="0" fontId="8" fillId="0" borderId="1" xfId="2" applyFont="1" applyBorder="1" applyAlignment="1" applyProtection="1">
      <alignment horizontal="left" vertical="top" wrapText="1"/>
      <protection locked="0"/>
    </xf>
    <xf numFmtId="1" fontId="8" fillId="0" borderId="1" xfId="2" applyNumberFormat="1" applyFont="1" applyBorder="1" applyAlignment="1" applyProtection="1">
      <alignment horizontal="right"/>
      <protection locked="0"/>
    </xf>
    <xf numFmtId="165" fontId="8" fillId="0" borderId="2" xfId="2" applyNumberFormat="1" applyFont="1" applyBorder="1" applyAlignment="1" applyProtection="1">
      <alignment horizontal="center"/>
      <protection locked="0"/>
    </xf>
    <xf numFmtId="166" fontId="10" fillId="0" borderId="1" xfId="2" applyNumberFormat="1" applyFont="1" applyBorder="1" applyAlignment="1" applyProtection="1">
      <alignment horizontal="right"/>
    </xf>
    <xf numFmtId="0" fontId="8" fillId="0" borderId="1" xfId="1" applyFont="1" applyBorder="1" applyAlignment="1" applyProtection="1">
      <alignment horizontal="left" vertical="top" wrapText="1"/>
      <protection locked="0"/>
    </xf>
    <xf numFmtId="165" fontId="8" fillId="0" borderId="1" xfId="1" applyNumberFormat="1" applyFont="1" applyBorder="1" applyAlignment="1" applyProtection="1">
      <alignment horizontal="right"/>
      <protection locked="0"/>
    </xf>
    <xf numFmtId="164" fontId="8" fillId="0" borderId="1" xfId="1" applyNumberFormat="1" applyFont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 vertical="top"/>
      <protection locked="0"/>
    </xf>
    <xf numFmtId="0" fontId="5" fillId="0" borderId="7" xfId="1" applyFont="1" applyBorder="1" applyAlignment="1" applyProtection="1">
      <alignment horizontal="left" vertical="top"/>
      <protection locked="0"/>
    </xf>
    <xf numFmtId="0" fontId="12" fillId="0" borderId="7" xfId="1" applyFont="1" applyBorder="1" applyAlignment="1" applyProtection="1">
      <alignment horizontal="left" vertical="top" wrapText="1"/>
      <protection locked="0"/>
    </xf>
    <xf numFmtId="164" fontId="12" fillId="0" borderId="7" xfId="1" applyNumberFormat="1" applyFont="1" applyBorder="1" applyAlignment="1" applyProtection="1">
      <alignment horizontal="right"/>
      <protection locked="0"/>
    </xf>
    <xf numFmtId="165" fontId="12" fillId="0" borderId="7" xfId="1" applyNumberFormat="1" applyFont="1" applyBorder="1" applyAlignment="1" applyProtection="1">
      <alignment horizontal="right"/>
      <protection locked="0"/>
    </xf>
    <xf numFmtId="166" fontId="5" fillId="0" borderId="8" xfId="1" applyNumberFormat="1" applyFont="1" applyBorder="1" applyAlignment="1" applyProtection="1">
      <alignment horizontal="right" vertical="top"/>
    </xf>
    <xf numFmtId="0" fontId="8" fillId="0" borderId="0" xfId="1" applyFont="1" applyBorder="1" applyAlignment="1" applyProtection="1">
      <alignment horizontal="right" vertical="top"/>
      <protection locked="0"/>
    </xf>
    <xf numFmtId="0" fontId="8" fillId="0" borderId="0" xfId="1" applyFont="1" applyBorder="1" applyAlignment="1" applyProtection="1">
      <alignment horizontal="left" vertical="top"/>
      <protection locked="0"/>
    </xf>
    <xf numFmtId="0" fontId="8" fillId="0" borderId="0" xfId="1" applyFont="1" applyBorder="1" applyAlignment="1" applyProtection="1">
      <alignment horizontal="left" vertical="top" wrapText="1"/>
      <protection locked="0"/>
    </xf>
    <xf numFmtId="164" fontId="8" fillId="0" borderId="0" xfId="1" applyNumberFormat="1" applyFont="1" applyBorder="1" applyAlignment="1" applyProtection="1">
      <alignment horizontal="right"/>
      <protection locked="0"/>
    </xf>
    <xf numFmtId="165" fontId="8" fillId="0" borderId="0" xfId="1" applyNumberFormat="1" applyFont="1" applyBorder="1" applyAlignment="1" applyProtection="1">
      <alignment horizontal="right"/>
      <protection locked="0"/>
    </xf>
    <xf numFmtId="165" fontId="13" fillId="0" borderId="0" xfId="1" applyNumberFormat="1" applyFont="1" applyBorder="1" applyAlignment="1" applyProtection="1">
      <alignment horizontal="left" vertical="top"/>
      <protection locked="0"/>
    </xf>
    <xf numFmtId="165" fontId="4" fillId="0" borderId="1" xfId="1" applyNumberFormat="1" applyFont="1" applyBorder="1" applyAlignment="1" applyProtection="1">
      <alignment horizontal="center"/>
    </xf>
    <xf numFmtId="0" fontId="14" fillId="0" borderId="1" xfId="1" applyFont="1" applyBorder="1" applyAlignment="1" applyProtection="1">
      <alignment horizontal="right" vertical="top"/>
    </xf>
    <xf numFmtId="0" fontId="10" fillId="0" borderId="1" xfId="2" applyNumberFormat="1" applyFont="1" applyBorder="1" applyAlignment="1" applyProtection="1">
      <alignment horizontal="left" vertical="top" wrapText="1"/>
    </xf>
    <xf numFmtId="164" fontId="10" fillId="0" borderId="1" xfId="2" applyNumberFormat="1" applyFont="1" applyBorder="1" applyAlignment="1" applyProtection="1">
      <alignment horizontal="right"/>
    </xf>
    <xf numFmtId="166" fontId="10" fillId="0" borderId="1" xfId="2" applyNumberFormat="1" applyFont="1" applyBorder="1" applyAlignment="1" applyProtection="1">
      <alignment horizontal="right"/>
      <protection locked="0"/>
    </xf>
    <xf numFmtId="0" fontId="10" fillId="0" borderId="1" xfId="1" applyFont="1" applyBorder="1" applyAlignment="1" applyProtection="1">
      <alignment horizontal="left" vertical="top" wrapText="1"/>
    </xf>
    <xf numFmtId="164" fontId="10" fillId="0" borderId="1" xfId="1" applyNumberFormat="1" applyFont="1" applyBorder="1" applyAlignment="1" applyProtection="1">
      <alignment horizontal="right"/>
    </xf>
    <xf numFmtId="166" fontId="10" fillId="0" borderId="1" xfId="1" applyNumberFormat="1" applyFont="1" applyBorder="1" applyAlignment="1" applyProtection="1">
      <alignment horizontal="right"/>
      <protection locked="0"/>
    </xf>
    <xf numFmtId="0" fontId="10" fillId="0" borderId="1" xfId="3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horizontal="right"/>
    </xf>
    <xf numFmtId="166" fontId="10" fillId="0" borderId="1" xfId="3" applyNumberFormat="1" applyFont="1" applyFill="1" applyBorder="1" applyAlignment="1" applyProtection="1">
      <alignment horizontal="right"/>
      <protection locked="0"/>
    </xf>
    <xf numFmtId="0" fontId="14" fillId="0" borderId="6" xfId="1" applyFont="1" applyBorder="1" applyAlignment="1" applyProtection="1">
      <alignment horizontal="right" vertical="top"/>
    </xf>
    <xf numFmtId="166" fontId="14" fillId="0" borderId="8" xfId="1" applyNumberFormat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left" vertical="top"/>
    </xf>
    <xf numFmtId="0" fontId="10" fillId="0" borderId="0" xfId="1" applyFont="1" applyBorder="1" applyAlignment="1" applyProtection="1">
      <alignment horizontal="left" vertical="top" wrapText="1"/>
    </xf>
    <xf numFmtId="164" fontId="10" fillId="0" borderId="0" xfId="1" applyNumberFormat="1" applyFont="1" applyBorder="1" applyAlignment="1" applyProtection="1">
      <alignment horizontal="right"/>
    </xf>
    <xf numFmtId="165" fontId="10" fillId="0" borderId="0" xfId="1" applyNumberFormat="1" applyFont="1" applyBorder="1" applyAlignment="1" applyProtection="1">
      <alignment horizontal="right"/>
    </xf>
    <xf numFmtId="165" fontId="13" fillId="0" borderId="0" xfId="1" applyNumberFormat="1" applyFont="1" applyBorder="1" applyAlignment="1" applyProtection="1">
      <alignment horizontal="left" vertical="top"/>
    </xf>
    <xf numFmtId="4" fontId="16" fillId="0" borderId="1" xfId="1" applyNumberFormat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 applyProtection="1">
      <alignment horizontal="center"/>
    </xf>
    <xf numFmtId="0" fontId="14" fillId="0" borderId="1" xfId="1" applyFont="1" applyFill="1" applyBorder="1" applyAlignment="1" applyProtection="1">
      <alignment horizontal="right" vertical="top"/>
    </xf>
    <xf numFmtId="166" fontId="10" fillId="0" borderId="1" xfId="1" applyNumberFormat="1" applyFont="1" applyFill="1" applyBorder="1" applyAlignment="1" applyProtection="1">
      <alignment horizontal="right"/>
      <protection locked="0"/>
    </xf>
    <xf numFmtId="166" fontId="10" fillId="0" borderId="1" xfId="4" applyNumberFormat="1" applyFont="1" applyFill="1" applyBorder="1" applyAlignment="1" applyProtection="1">
      <alignment horizontal="right"/>
    </xf>
    <xf numFmtId="0" fontId="14" fillId="0" borderId="6" xfId="1" applyFont="1" applyFill="1" applyBorder="1" applyAlignment="1" applyProtection="1">
      <alignment horizontal="right" vertical="center"/>
    </xf>
    <xf numFmtId="0" fontId="14" fillId="0" borderId="7" xfId="1" applyFont="1" applyFill="1" applyBorder="1" applyAlignment="1" applyProtection="1">
      <alignment horizontal="left" vertical="center"/>
    </xf>
    <xf numFmtId="0" fontId="18" fillId="0" borderId="7" xfId="1" applyFont="1" applyFill="1" applyBorder="1" applyAlignment="1" applyProtection="1">
      <alignment horizontal="left" vertical="center" wrapText="1"/>
    </xf>
    <xf numFmtId="164" fontId="18" fillId="0" borderId="7" xfId="1" applyNumberFormat="1" applyFont="1" applyFill="1" applyBorder="1" applyAlignment="1" applyProtection="1">
      <alignment horizontal="right" vertical="center"/>
    </xf>
    <xf numFmtId="165" fontId="18" fillId="0" borderId="7" xfId="1" applyNumberFormat="1" applyFont="1" applyFill="1" applyBorder="1" applyAlignment="1" applyProtection="1">
      <alignment horizontal="right" vertical="center"/>
      <protection locked="0"/>
    </xf>
    <xf numFmtId="166" fontId="14" fillId="0" borderId="8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right" vertical="top"/>
    </xf>
    <xf numFmtId="0" fontId="10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horizontal="left" vertical="top" wrapText="1"/>
    </xf>
    <xf numFmtId="4" fontId="10" fillId="0" borderId="0" xfId="1" applyNumberFormat="1" applyFont="1" applyFill="1" applyBorder="1" applyAlignment="1" applyProtection="1">
      <alignment horizontal="right"/>
    </xf>
    <xf numFmtId="4" fontId="10" fillId="0" borderId="0" xfId="1" applyNumberFormat="1" applyFont="1" applyFill="1" applyBorder="1" applyAlignment="1" applyProtection="1">
      <alignment horizontal="left" vertical="top"/>
    </xf>
    <xf numFmtId="165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 applyProtection="1">
      <alignment horizontal="right"/>
      <protection locked="0"/>
    </xf>
    <xf numFmtId="0" fontId="19" fillId="0" borderId="1" xfId="3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165" fontId="21" fillId="0" borderId="1" xfId="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left" vertical="top"/>
    </xf>
    <xf numFmtId="0" fontId="8" fillId="0" borderId="1" xfId="7" applyFont="1" applyFill="1" applyBorder="1" applyAlignment="1" applyProtection="1">
      <alignment horizontal="left" vertical="top" wrapText="1"/>
    </xf>
    <xf numFmtId="0" fontId="21" fillId="0" borderId="1" xfId="6" applyFont="1" applyBorder="1" applyAlignment="1">
      <alignment horizontal="left" vertical="top" wrapText="1"/>
    </xf>
    <xf numFmtId="2" fontId="21" fillId="0" borderId="1" xfId="6" applyNumberFormat="1" applyFont="1" applyBorder="1" applyAlignment="1">
      <alignment horizontal="right"/>
    </xf>
    <xf numFmtId="165" fontId="21" fillId="0" borderId="1" xfId="6" applyNumberFormat="1" applyFont="1" applyBorder="1" applyAlignment="1"/>
    <xf numFmtId="166" fontId="10" fillId="0" borderId="1" xfId="6" applyNumberFormat="1" applyFont="1" applyFill="1" applyBorder="1" applyAlignment="1">
      <alignment horizontal="right"/>
    </xf>
    <xf numFmtId="0" fontId="14" fillId="0" borderId="6" xfId="6" applyFont="1" applyFill="1" applyBorder="1" applyAlignment="1">
      <alignment horizontal="right" vertical="top"/>
    </xf>
    <xf numFmtId="0" fontId="14" fillId="0" borderId="7" xfId="6" applyFont="1" applyFill="1" applyBorder="1" applyAlignment="1">
      <alignment horizontal="left" vertical="top"/>
    </xf>
    <xf numFmtId="0" fontId="18" fillId="0" borderId="7" xfId="6" applyFont="1" applyFill="1" applyBorder="1" applyAlignment="1">
      <alignment horizontal="left" vertical="top" wrapText="1"/>
    </xf>
    <xf numFmtId="164" fontId="18" fillId="0" borderId="7" xfId="6" applyNumberFormat="1" applyFont="1" applyFill="1" applyBorder="1" applyAlignment="1">
      <alignment horizontal="right"/>
    </xf>
    <xf numFmtId="165" fontId="18" fillId="0" borderId="7" xfId="6" applyNumberFormat="1" applyFont="1" applyFill="1" applyBorder="1" applyAlignment="1">
      <alignment horizontal="right"/>
    </xf>
    <xf numFmtId="166" fontId="14" fillId="0" borderId="8" xfId="6" applyNumberFormat="1" applyFont="1" applyFill="1" applyBorder="1" applyAlignment="1">
      <alignment horizontal="right" vertical="top"/>
    </xf>
    <xf numFmtId="0" fontId="10" fillId="0" borderId="0" xfId="6" applyFont="1" applyBorder="1" applyAlignment="1">
      <alignment horizontal="left" vertical="top"/>
    </xf>
    <xf numFmtId="0" fontId="23" fillId="0" borderId="0" xfId="6" applyFont="1" applyFill="1" applyBorder="1" applyAlignment="1"/>
    <xf numFmtId="0" fontId="9" fillId="0" borderId="0" xfId="6" applyFont="1" applyBorder="1" applyAlignment="1"/>
    <xf numFmtId="0" fontId="8" fillId="0" borderId="1" xfId="1" applyFont="1" applyBorder="1" applyAlignment="1" applyProtection="1">
      <alignment horizontal="right" vertical="top"/>
      <protection locked="0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right" vertical="top"/>
      <protection locked="0"/>
    </xf>
    <xf numFmtId="0" fontId="8" fillId="0" borderId="4" xfId="1" applyFont="1" applyBorder="1" applyAlignment="1" applyProtection="1">
      <alignment horizontal="right" vertical="top"/>
      <protection locked="0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4" xfId="1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1" xfId="1" applyFont="1" applyBorder="1" applyAlignment="1" applyProtection="1">
      <alignment horizontal="left" vertical="top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8" fillId="0" borderId="1" xfId="1" applyFont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 applyProtection="1">
      <alignment horizontal="right" vertical="top"/>
      <protection locked="0"/>
    </xf>
    <xf numFmtId="0" fontId="2" fillId="0" borderId="1" xfId="1" applyFont="1" applyBorder="1" applyAlignment="1" applyProtection="1">
      <alignment horizontal="righ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top"/>
      <protection locked="0"/>
    </xf>
    <xf numFmtId="0" fontId="14" fillId="0" borderId="7" xfId="1" applyFont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right" vertical="top"/>
    </xf>
    <xf numFmtId="0" fontId="13" fillId="0" borderId="1" xfId="1" applyFont="1" applyFill="1" applyBorder="1" applyAlignment="1" applyProtection="1">
      <alignment horizontal="left" vertical="top" wrapText="1"/>
    </xf>
    <xf numFmtId="2" fontId="10" fillId="0" borderId="1" xfId="1" applyNumberFormat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right" vertical="top"/>
    </xf>
    <xf numFmtId="0" fontId="13" fillId="0" borderId="1" xfId="1" applyFont="1" applyBorder="1" applyAlignment="1" applyProtection="1">
      <alignment horizontal="left" vertical="top" wrapText="1"/>
    </xf>
    <xf numFmtId="0" fontId="10" fillId="0" borderId="1" xfId="3" applyFont="1" applyFill="1" applyBorder="1" applyAlignment="1" applyProtection="1">
      <alignment horizontal="right" vertical="top"/>
    </xf>
    <xf numFmtId="0" fontId="13" fillId="0" borderId="1" xfId="3" applyFont="1" applyFill="1" applyBorder="1" applyAlignment="1" applyProtection="1">
      <alignment horizontal="left" vertical="top" wrapText="1"/>
    </xf>
    <xf numFmtId="167" fontId="10" fillId="0" borderId="1" xfId="3" applyNumberFormat="1" applyFont="1" applyFill="1" applyBorder="1" applyAlignment="1" applyProtection="1">
      <alignment horizontal="center"/>
    </xf>
    <xf numFmtId="0" fontId="10" fillId="0" borderId="1" xfId="1" applyFont="1" applyFill="1" applyBorder="1" applyAlignment="1" applyProtection="1">
      <alignment horizontal="center" vertical="top"/>
    </xf>
    <xf numFmtId="0" fontId="10" fillId="0" borderId="1" xfId="2" applyFont="1" applyBorder="1" applyAlignment="1" applyProtection="1">
      <alignment horizontal="right" vertical="top"/>
    </xf>
    <xf numFmtId="0" fontId="13" fillId="0" borderId="1" xfId="2" applyFont="1" applyBorder="1" applyAlignment="1" applyProtection="1">
      <alignment horizontal="left" vertical="top" wrapText="1"/>
    </xf>
    <xf numFmtId="167" fontId="10" fillId="0" borderId="1" xfId="2" applyNumberFormat="1" applyFont="1" applyBorder="1" applyAlignment="1" applyProtection="1">
      <alignment horizontal="center"/>
    </xf>
    <xf numFmtId="0" fontId="14" fillId="0" borderId="1" xfId="1" applyFont="1" applyBorder="1" applyAlignment="1" applyProtection="1">
      <alignment horizontal="left" vertical="top"/>
    </xf>
    <xf numFmtId="0" fontId="13" fillId="0" borderId="1" xfId="1" applyFont="1" applyBorder="1" applyAlignment="1" applyProtection="1">
      <alignment horizontal="right" vertical="center"/>
    </xf>
    <xf numFmtId="0" fontId="13" fillId="0" borderId="1" xfId="1" applyFont="1" applyBorder="1" applyAlignment="1" applyProtection="1">
      <alignment horizontal="left" vertical="center"/>
    </xf>
    <xf numFmtId="164" fontId="13" fillId="0" borderId="1" xfId="1" applyNumberFormat="1" applyFont="1" applyBorder="1" applyAlignment="1" applyProtection="1">
      <alignment horizontal="center" vertical="center"/>
    </xf>
    <xf numFmtId="165" fontId="13" fillId="0" borderId="1" xfId="1" applyNumberFormat="1" applyFont="1" applyBorder="1" applyAlignment="1" applyProtection="1">
      <alignment horizontal="center" vertical="top"/>
    </xf>
    <xf numFmtId="0" fontId="10" fillId="0" borderId="1" xfId="1" applyFont="1" applyBorder="1" applyAlignment="1" applyProtection="1">
      <alignment horizontal="center" vertical="center"/>
    </xf>
    <xf numFmtId="0" fontId="17" fillId="2" borderId="1" xfId="1" applyFont="1" applyFill="1" applyBorder="1" applyAlignment="1" applyProtection="1">
      <alignment vertical="top"/>
    </xf>
    <xf numFmtId="4" fontId="10" fillId="0" borderId="1" xfId="1" applyNumberFormat="1" applyFont="1" applyFill="1" applyBorder="1" applyAlignment="1" applyProtection="1">
      <alignment horizontal="center"/>
    </xf>
    <xf numFmtId="0" fontId="16" fillId="0" borderId="1" xfId="1" applyFont="1" applyFill="1" applyBorder="1" applyAlignment="1" applyProtection="1">
      <alignment horizontal="right" vertical="center"/>
    </xf>
    <xf numFmtId="0" fontId="16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4" fontId="16" fillId="0" borderId="1" xfId="1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top"/>
    </xf>
    <xf numFmtId="0" fontId="14" fillId="0" borderId="1" xfId="1" applyFont="1" applyFill="1" applyBorder="1" applyAlignment="1" applyProtection="1">
      <alignment horizontal="left" vertical="top"/>
    </xf>
    <xf numFmtId="0" fontId="13" fillId="0" borderId="1" xfId="6" applyFont="1" applyBorder="1" applyAlignment="1">
      <alignment horizontal="left" vertical="top" wrapText="1"/>
    </xf>
    <xf numFmtId="1" fontId="21" fillId="0" borderId="1" xfId="6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right"/>
    </xf>
    <xf numFmtId="0" fontId="19" fillId="0" borderId="1" xfId="3" applyFont="1" applyFill="1" applyBorder="1" applyAlignment="1">
      <alignment horizontal="right" vertical="top"/>
    </xf>
    <xf numFmtId="0" fontId="13" fillId="0" borderId="1" xfId="3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center"/>
    </xf>
  </cellXfs>
  <cellStyles count="8">
    <cellStyle name="Normal 10" xfId="1"/>
    <cellStyle name="Normal 14" xfId="4"/>
    <cellStyle name="Normal 2" xfId="3"/>
    <cellStyle name="Normal 28" xfId="7"/>
    <cellStyle name="Normal 56" xfId="6"/>
    <cellStyle name="Normal 59" xfId="2"/>
    <cellStyle name="Normal 63" xfId="5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3" workbookViewId="0">
      <selection activeCell="C15" sqref="C15"/>
    </sheetView>
  </sheetViews>
  <sheetFormatPr defaultRowHeight="15"/>
  <cols>
    <col min="2" max="2" width="18.140625" customWidth="1"/>
    <col min="3" max="3" width="28.28515625" customWidth="1"/>
    <col min="4" max="4" width="26.140625" customWidth="1"/>
    <col min="5" max="5" width="50.42578125" customWidth="1"/>
    <col min="6" max="6" width="88.28515625" customWidth="1"/>
  </cols>
  <sheetData>
    <row r="1" spans="1:6">
      <c r="A1" s="107" t="s">
        <v>0</v>
      </c>
      <c r="B1" s="108" t="s">
        <v>1</v>
      </c>
      <c r="C1" s="108" t="s">
        <v>2</v>
      </c>
      <c r="D1" s="109" t="s">
        <v>3</v>
      </c>
      <c r="E1" s="110" t="s">
        <v>4</v>
      </c>
      <c r="F1" s="110"/>
    </row>
    <row r="2" spans="1:6">
      <c r="A2" s="107"/>
      <c r="B2" s="108" t="s">
        <v>1</v>
      </c>
      <c r="C2" s="108" t="s">
        <v>2</v>
      </c>
      <c r="D2" s="109" t="s">
        <v>3</v>
      </c>
      <c r="E2" s="1" t="s">
        <v>5</v>
      </c>
      <c r="F2" s="2" t="s">
        <v>6</v>
      </c>
    </row>
    <row r="3" spans="1:6">
      <c r="A3" s="107"/>
      <c r="B3" s="107"/>
      <c r="C3" s="107"/>
      <c r="D3" s="107"/>
      <c r="E3" s="107"/>
      <c r="F3" s="107"/>
    </row>
    <row r="4" spans="1:6" ht="15.75">
      <c r="A4" s="103" t="s">
        <v>7</v>
      </c>
      <c r="B4" s="103"/>
      <c r="C4" s="103"/>
      <c r="D4" s="103"/>
      <c r="E4" s="103"/>
      <c r="F4" s="103"/>
    </row>
    <row r="5" spans="1:6" ht="15.75">
      <c r="A5" s="3">
        <v>1</v>
      </c>
      <c r="B5" s="103" t="s">
        <v>8</v>
      </c>
      <c r="C5" s="103"/>
      <c r="D5" s="103"/>
      <c r="E5" s="103"/>
      <c r="F5" s="103"/>
    </row>
    <row r="6" spans="1:6" ht="129" customHeight="1">
      <c r="A6" s="4"/>
      <c r="B6" s="5" t="s">
        <v>9</v>
      </c>
      <c r="C6" s="104" t="s">
        <v>10</v>
      </c>
      <c r="D6" s="105"/>
      <c r="E6" s="105"/>
      <c r="F6" s="105"/>
    </row>
    <row r="7" spans="1:6" ht="84">
      <c r="A7" s="106">
        <v>1</v>
      </c>
      <c r="B7" s="93" t="s">
        <v>11</v>
      </c>
      <c r="C7" s="6" t="s">
        <v>12</v>
      </c>
      <c r="D7" s="94"/>
      <c r="E7" s="94"/>
      <c r="F7" s="94"/>
    </row>
    <row r="8" spans="1:6">
      <c r="A8" s="106"/>
      <c r="B8" s="93"/>
      <c r="C8" s="6" t="s">
        <v>13</v>
      </c>
      <c r="D8" s="7">
        <v>1</v>
      </c>
      <c r="E8" s="8"/>
      <c r="F8" s="9">
        <f>SUM(D8*E8)</f>
        <v>0</v>
      </c>
    </row>
    <row r="9" spans="1:6" ht="108">
      <c r="A9" s="92">
        <v>2</v>
      </c>
      <c r="B9" s="93" t="s">
        <v>14</v>
      </c>
      <c r="C9" s="10" t="s">
        <v>15</v>
      </c>
      <c r="D9" s="94"/>
      <c r="E9" s="94"/>
      <c r="F9" s="94"/>
    </row>
    <row r="10" spans="1:6">
      <c r="A10" s="92"/>
      <c r="B10" s="93"/>
      <c r="C10" s="10" t="s">
        <v>13</v>
      </c>
      <c r="D10" s="7">
        <v>1</v>
      </c>
      <c r="E10" s="11"/>
      <c r="F10" s="9">
        <f>SUM(D10*E10)</f>
        <v>0</v>
      </c>
    </row>
    <row r="11" spans="1:6" ht="108">
      <c r="A11" s="92">
        <v>3</v>
      </c>
      <c r="B11" s="93" t="s">
        <v>16</v>
      </c>
      <c r="C11" s="10" t="s">
        <v>17</v>
      </c>
      <c r="D11" s="94"/>
      <c r="E11" s="94"/>
      <c r="F11" s="94"/>
    </row>
    <row r="12" spans="1:6">
      <c r="A12" s="92"/>
      <c r="B12" s="93"/>
      <c r="C12" s="10" t="s">
        <v>18</v>
      </c>
      <c r="D12" s="7">
        <v>2</v>
      </c>
      <c r="E12" s="11"/>
      <c r="F12" s="9">
        <f>SUM(D12*E12)</f>
        <v>0</v>
      </c>
    </row>
    <row r="13" spans="1:6" ht="60">
      <c r="A13" s="95">
        <v>4</v>
      </c>
      <c r="B13" s="99" t="s">
        <v>19</v>
      </c>
      <c r="C13" s="10" t="s">
        <v>20</v>
      </c>
      <c r="D13" s="94"/>
      <c r="E13" s="94"/>
      <c r="F13" s="94"/>
    </row>
    <row r="14" spans="1:6">
      <c r="A14" s="96"/>
      <c r="B14" s="100"/>
      <c r="C14" s="10" t="s">
        <v>21</v>
      </c>
      <c r="D14" s="7">
        <v>1</v>
      </c>
      <c r="E14" s="11"/>
      <c r="F14" s="9">
        <f>SUM(D14*E14)</f>
        <v>0</v>
      </c>
    </row>
    <row r="15" spans="1:6">
      <c r="A15" s="97"/>
      <c r="B15" s="101"/>
      <c r="C15" s="10" t="s">
        <v>66</v>
      </c>
      <c r="D15" s="7">
        <v>1</v>
      </c>
      <c r="E15" s="11"/>
      <c r="F15" s="9">
        <f t="shared" ref="F15:F16" si="0">SUM(D15*E15)</f>
        <v>0</v>
      </c>
    </row>
    <row r="16" spans="1:6">
      <c r="A16" s="98"/>
      <c r="B16" s="102"/>
      <c r="C16" s="10" t="s">
        <v>65</v>
      </c>
      <c r="D16" s="7">
        <v>1</v>
      </c>
      <c r="E16" s="11"/>
      <c r="F16" s="9">
        <f t="shared" si="0"/>
        <v>0</v>
      </c>
    </row>
    <row r="17" spans="1:6" ht="132">
      <c r="A17" s="92">
        <v>5</v>
      </c>
      <c r="B17" s="93" t="s">
        <v>22</v>
      </c>
      <c r="C17" s="10" t="s">
        <v>23</v>
      </c>
      <c r="D17" s="94"/>
      <c r="E17" s="94"/>
      <c r="F17" s="94"/>
    </row>
    <row r="18" spans="1:6">
      <c r="A18" s="92"/>
      <c r="B18" s="93"/>
      <c r="C18" s="10" t="s">
        <v>13</v>
      </c>
      <c r="D18" s="7">
        <v>1</v>
      </c>
      <c r="E18" s="11"/>
      <c r="F18" s="9">
        <f>F17</f>
        <v>0</v>
      </c>
    </row>
    <row r="19" spans="1:6" ht="96">
      <c r="A19" s="92">
        <v>6</v>
      </c>
      <c r="B19" s="93" t="s">
        <v>24</v>
      </c>
      <c r="C19" s="10" t="s">
        <v>25</v>
      </c>
      <c r="D19" s="94"/>
      <c r="E19" s="94"/>
      <c r="F19" s="94"/>
    </row>
    <row r="20" spans="1:6">
      <c r="A20" s="92"/>
      <c r="B20" s="93"/>
      <c r="C20" s="10" t="s">
        <v>26</v>
      </c>
      <c r="D20" s="12">
        <v>1.3</v>
      </c>
      <c r="E20" s="11"/>
      <c r="F20" s="9">
        <f>F19</f>
        <v>0</v>
      </c>
    </row>
    <row r="21" spans="1:6" ht="15.75">
      <c r="A21" s="13">
        <v>1</v>
      </c>
      <c r="B21" s="14" t="s">
        <v>27</v>
      </c>
      <c r="C21" s="15"/>
      <c r="D21" s="16"/>
      <c r="E21" s="17"/>
      <c r="F21" s="18">
        <f>SUM(F7:F20)</f>
        <v>0</v>
      </c>
    </row>
    <row r="22" spans="1:6">
      <c r="A22" s="19"/>
      <c r="B22" s="20"/>
      <c r="C22" s="21"/>
      <c r="D22" s="22"/>
      <c r="E22" s="23"/>
      <c r="F22" s="24"/>
    </row>
  </sheetData>
  <mergeCells count="27">
    <mergeCell ref="A3:F3"/>
    <mergeCell ref="A1:A2"/>
    <mergeCell ref="B1:B2"/>
    <mergeCell ref="C1:C2"/>
    <mergeCell ref="D1:D2"/>
    <mergeCell ref="E1:F1"/>
    <mergeCell ref="A4:F4"/>
    <mergeCell ref="B5:F5"/>
    <mergeCell ref="C6:F6"/>
    <mergeCell ref="A7:A8"/>
    <mergeCell ref="B7:B8"/>
    <mergeCell ref="D7:F7"/>
    <mergeCell ref="A9:A10"/>
    <mergeCell ref="B9:B10"/>
    <mergeCell ref="D9:F9"/>
    <mergeCell ref="A11:A12"/>
    <mergeCell ref="B11:B12"/>
    <mergeCell ref="D11:F11"/>
    <mergeCell ref="A19:A20"/>
    <mergeCell ref="B19:B20"/>
    <mergeCell ref="D19:F19"/>
    <mergeCell ref="A13:A16"/>
    <mergeCell ref="B13:B16"/>
    <mergeCell ref="D13:F13"/>
    <mergeCell ref="A17:A18"/>
    <mergeCell ref="B17:B18"/>
    <mergeCell ref="D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workbookViewId="0">
      <selection activeCell="C24" sqref="C24"/>
    </sheetView>
  </sheetViews>
  <sheetFormatPr defaultRowHeight="15"/>
  <cols>
    <col min="2" max="2" width="22.140625" customWidth="1"/>
    <col min="3" max="3" width="28.5703125" customWidth="1"/>
    <col min="5" max="5" width="17.28515625" customWidth="1"/>
    <col min="6" max="6" width="63.28515625" customWidth="1"/>
  </cols>
  <sheetData>
    <row r="1" spans="1:6">
      <c r="A1" s="125" t="s">
        <v>0</v>
      </c>
      <c r="B1" s="126" t="s">
        <v>1</v>
      </c>
      <c r="C1" s="126" t="s">
        <v>2</v>
      </c>
      <c r="D1" s="127" t="s">
        <v>3</v>
      </c>
      <c r="E1" s="128" t="s">
        <v>4</v>
      </c>
      <c r="F1" s="128"/>
    </row>
    <row r="2" spans="1:6">
      <c r="A2" s="125"/>
      <c r="B2" s="126" t="s">
        <v>1</v>
      </c>
      <c r="C2" s="126" t="s">
        <v>2</v>
      </c>
      <c r="D2" s="127" t="s">
        <v>3</v>
      </c>
      <c r="E2" s="25" t="s">
        <v>5</v>
      </c>
      <c r="F2" s="25" t="s">
        <v>6</v>
      </c>
    </row>
    <row r="3" spans="1:6">
      <c r="A3" s="129"/>
      <c r="B3" s="129"/>
      <c r="C3" s="129"/>
      <c r="D3" s="129"/>
      <c r="E3" s="129"/>
      <c r="F3" s="129"/>
    </row>
    <row r="4" spans="1:6" ht="15.75">
      <c r="A4" s="26">
        <v>2</v>
      </c>
      <c r="B4" s="124" t="s">
        <v>28</v>
      </c>
      <c r="C4" s="124"/>
      <c r="D4" s="124"/>
      <c r="E4" s="124"/>
      <c r="F4" s="124"/>
    </row>
    <row r="5" spans="1:6" ht="73.5">
      <c r="A5" s="121">
        <v>1</v>
      </c>
      <c r="B5" s="122" t="s">
        <v>29</v>
      </c>
      <c r="C5" s="27" t="s">
        <v>45</v>
      </c>
      <c r="D5" s="123"/>
      <c r="E5" s="123"/>
      <c r="F5" s="123"/>
    </row>
    <row r="6" spans="1:6">
      <c r="A6" s="121"/>
      <c r="B6" s="122"/>
      <c r="C6" s="27" t="s">
        <v>26</v>
      </c>
      <c r="D6" s="28">
        <v>12</v>
      </c>
      <c r="E6" s="29"/>
      <c r="F6" s="9">
        <f>SUM(E6*D6)</f>
        <v>0</v>
      </c>
    </row>
    <row r="7" spans="1:6" ht="97.5">
      <c r="A7" s="121">
        <v>2</v>
      </c>
      <c r="B7" s="122" t="s">
        <v>30</v>
      </c>
      <c r="C7" s="27" t="s">
        <v>31</v>
      </c>
      <c r="D7" s="123"/>
      <c r="E7" s="123"/>
      <c r="F7" s="123"/>
    </row>
    <row r="8" spans="1:6">
      <c r="A8" s="121"/>
      <c r="B8" s="122"/>
      <c r="C8" s="27" t="s">
        <v>26</v>
      </c>
      <c r="D8" s="28">
        <v>25</v>
      </c>
      <c r="E8" s="29"/>
      <c r="F8" s="9">
        <f>SUM(E8*D8)</f>
        <v>0</v>
      </c>
    </row>
    <row r="9" spans="1:6" ht="180">
      <c r="A9" s="121">
        <v>3</v>
      </c>
      <c r="B9" s="122" t="s">
        <v>32</v>
      </c>
      <c r="C9" s="27" t="s">
        <v>33</v>
      </c>
      <c r="D9" s="123"/>
      <c r="E9" s="123"/>
      <c r="F9" s="123"/>
    </row>
    <row r="10" spans="1:6">
      <c r="A10" s="121"/>
      <c r="B10" s="122"/>
      <c r="C10" s="27" t="s">
        <v>26</v>
      </c>
      <c r="D10" s="28">
        <v>34</v>
      </c>
      <c r="E10" s="29"/>
      <c r="F10" s="9">
        <f>SUM(E10*D10)</f>
        <v>0</v>
      </c>
    </row>
    <row r="11" spans="1:6" ht="132">
      <c r="A11" s="117">
        <v>206</v>
      </c>
      <c r="B11" s="118" t="s">
        <v>34</v>
      </c>
      <c r="C11" s="33" t="s">
        <v>35</v>
      </c>
      <c r="D11" s="119"/>
      <c r="E11" s="119"/>
      <c r="F11" s="119"/>
    </row>
    <row r="12" spans="1:6">
      <c r="A12" s="117"/>
      <c r="B12" s="118"/>
      <c r="C12" s="34" t="s">
        <v>26</v>
      </c>
      <c r="D12" s="35">
        <v>3.5</v>
      </c>
      <c r="E12" s="36"/>
      <c r="F12" s="9">
        <f>SUM(E12*D12)</f>
        <v>0</v>
      </c>
    </row>
    <row r="13" spans="1:6" ht="60">
      <c r="A13" s="117">
        <v>207</v>
      </c>
      <c r="B13" s="118" t="s">
        <v>36</v>
      </c>
      <c r="C13" s="33" t="s">
        <v>37</v>
      </c>
      <c r="D13" s="119"/>
      <c r="E13" s="119"/>
      <c r="F13" s="119"/>
    </row>
    <row r="14" spans="1:6">
      <c r="A14" s="117"/>
      <c r="B14" s="118"/>
      <c r="C14" s="34" t="s">
        <v>18</v>
      </c>
      <c r="D14" s="35">
        <v>1</v>
      </c>
      <c r="E14" s="36"/>
      <c r="F14" s="9">
        <f>SUM(E14*D14)</f>
        <v>0</v>
      </c>
    </row>
    <row r="15" spans="1:6" ht="169.5">
      <c r="A15" s="112">
        <v>4</v>
      </c>
      <c r="B15" s="113" t="s">
        <v>38</v>
      </c>
      <c r="C15" s="34" t="s">
        <v>39</v>
      </c>
      <c r="D15" s="120"/>
      <c r="E15" s="120"/>
      <c r="F15" s="120"/>
    </row>
    <row r="16" spans="1:6">
      <c r="A16" s="112"/>
      <c r="B16" s="113"/>
      <c r="C16" s="33" t="s">
        <v>26</v>
      </c>
      <c r="D16" s="35">
        <v>24</v>
      </c>
      <c r="E16" s="36"/>
      <c r="F16" s="9">
        <f>SUM(E16*D16)</f>
        <v>0</v>
      </c>
    </row>
    <row r="17" spans="1:6" ht="133.5">
      <c r="A17" s="112">
        <v>5</v>
      </c>
      <c r="B17" s="113" t="s">
        <v>40</v>
      </c>
      <c r="C17" s="30" t="s">
        <v>41</v>
      </c>
      <c r="D17" s="114"/>
      <c r="E17" s="114"/>
      <c r="F17" s="114"/>
    </row>
    <row r="18" spans="1:6">
      <c r="A18" s="112"/>
      <c r="B18" s="113"/>
      <c r="C18" s="30" t="s">
        <v>26</v>
      </c>
      <c r="D18" s="31">
        <v>15</v>
      </c>
      <c r="E18" s="32"/>
      <c r="F18" s="9">
        <f>SUM(E18*D18)</f>
        <v>0</v>
      </c>
    </row>
    <row r="19" spans="1:6" ht="144">
      <c r="A19" s="115">
        <v>6</v>
      </c>
      <c r="B19" s="116" t="s">
        <v>42</v>
      </c>
      <c r="C19" s="30" t="s">
        <v>43</v>
      </c>
      <c r="D19" s="114"/>
      <c r="E19" s="114"/>
      <c r="F19" s="114"/>
    </row>
    <row r="20" spans="1:6">
      <c r="A20" s="115"/>
      <c r="B20" s="116"/>
      <c r="C20" s="30" t="s">
        <v>26</v>
      </c>
      <c r="D20" s="31">
        <v>29</v>
      </c>
      <c r="E20" s="32"/>
      <c r="F20" s="9">
        <f>SUM(E20*D20)</f>
        <v>0</v>
      </c>
    </row>
    <row r="21" spans="1:6" ht="15.75">
      <c r="A21" s="37">
        <v>2</v>
      </c>
      <c r="B21" s="111" t="s">
        <v>44</v>
      </c>
      <c r="C21" s="111"/>
      <c r="D21" s="111"/>
      <c r="E21" s="111"/>
      <c r="F21" s="38">
        <f>SUM(F6:F20)</f>
        <v>0</v>
      </c>
    </row>
    <row r="22" spans="1:6">
      <c r="A22" s="39"/>
      <c r="B22" s="40"/>
      <c r="C22" s="41"/>
      <c r="D22" s="42"/>
      <c r="E22" s="43"/>
      <c r="F22" s="44"/>
    </row>
    <row r="23" spans="1:6">
      <c r="A23" s="39"/>
      <c r="B23" s="40"/>
      <c r="C23" s="41"/>
      <c r="D23" s="42"/>
      <c r="E23" s="43"/>
      <c r="F23" s="44"/>
    </row>
    <row r="24" spans="1:6">
      <c r="A24" s="39"/>
      <c r="B24" s="40"/>
      <c r="C24" s="41"/>
      <c r="D24" s="42"/>
      <c r="E24" s="43"/>
      <c r="F24" s="44"/>
    </row>
    <row r="25" spans="1:6">
      <c r="A25" s="39"/>
      <c r="B25" s="40"/>
      <c r="C25" s="41"/>
      <c r="D25" s="42"/>
      <c r="E25" s="43"/>
      <c r="F25" s="44"/>
    </row>
  </sheetData>
  <mergeCells count="32">
    <mergeCell ref="A3:F3"/>
    <mergeCell ref="A1:A2"/>
    <mergeCell ref="B1:B2"/>
    <mergeCell ref="C1:C2"/>
    <mergeCell ref="D1:D2"/>
    <mergeCell ref="E1:F1"/>
    <mergeCell ref="B4:F4"/>
    <mergeCell ref="A5:A6"/>
    <mergeCell ref="B5:B6"/>
    <mergeCell ref="D5:F5"/>
    <mergeCell ref="A7:A8"/>
    <mergeCell ref="B7:B8"/>
    <mergeCell ref="D7:F7"/>
    <mergeCell ref="A11:A12"/>
    <mergeCell ref="B11:B12"/>
    <mergeCell ref="D11:F11"/>
    <mergeCell ref="A9:A10"/>
    <mergeCell ref="B9:B10"/>
    <mergeCell ref="D9:F9"/>
    <mergeCell ref="A13:A14"/>
    <mergeCell ref="B13:B14"/>
    <mergeCell ref="D13:F13"/>
    <mergeCell ref="A15:A16"/>
    <mergeCell ref="B15:B16"/>
    <mergeCell ref="D15:F15"/>
    <mergeCell ref="B21:E21"/>
    <mergeCell ref="A17:A18"/>
    <mergeCell ref="B17:B18"/>
    <mergeCell ref="D17:F17"/>
    <mergeCell ref="A19:A20"/>
    <mergeCell ref="B19:B20"/>
    <mergeCell ref="D19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2" workbookViewId="0">
      <selection activeCell="C33" sqref="C33"/>
    </sheetView>
  </sheetViews>
  <sheetFormatPr defaultRowHeight="15"/>
  <cols>
    <col min="2" max="2" width="21.5703125" customWidth="1"/>
    <col min="3" max="3" width="40.42578125" customWidth="1"/>
    <col min="4" max="4" width="39" customWidth="1"/>
    <col min="5" max="5" width="47.7109375" customWidth="1"/>
    <col min="6" max="6" width="90.28515625" customWidth="1"/>
  </cols>
  <sheetData>
    <row r="1" spans="1:6">
      <c r="A1" s="132" t="s">
        <v>0</v>
      </c>
      <c r="B1" s="133" t="s">
        <v>1</v>
      </c>
      <c r="C1" s="133" t="s">
        <v>2</v>
      </c>
      <c r="D1" s="135" t="s">
        <v>3</v>
      </c>
      <c r="E1" s="137" t="s">
        <v>4</v>
      </c>
      <c r="F1" s="137"/>
    </row>
    <row r="2" spans="1:6">
      <c r="A2" s="132"/>
      <c r="B2" s="133" t="s">
        <v>1</v>
      </c>
      <c r="C2" s="134"/>
      <c r="D2" s="136"/>
      <c r="E2" s="45" t="s">
        <v>5</v>
      </c>
      <c r="F2" s="45" t="s">
        <v>6</v>
      </c>
    </row>
    <row r="3" spans="1:6">
      <c r="A3" s="46"/>
      <c r="B3" s="47"/>
      <c r="C3" s="48"/>
      <c r="D3" s="49"/>
      <c r="E3" s="50"/>
      <c r="F3" s="50"/>
    </row>
    <row r="4" spans="1:6" ht="15.75">
      <c r="A4" s="51">
        <v>3</v>
      </c>
      <c r="B4" s="138" t="s">
        <v>46</v>
      </c>
      <c r="C4" s="138"/>
      <c r="D4" s="138"/>
      <c r="E4" s="138"/>
      <c r="F4" s="138"/>
    </row>
    <row r="5" spans="1:6">
      <c r="A5" s="130" t="s">
        <v>47</v>
      </c>
      <c r="B5" s="130"/>
      <c r="C5" s="130"/>
      <c r="D5" s="130"/>
      <c r="E5" s="130"/>
      <c r="F5" s="130"/>
    </row>
    <row r="6" spans="1:6" ht="144">
      <c r="A6" s="112">
        <v>1</v>
      </c>
      <c r="B6" s="113" t="s">
        <v>48</v>
      </c>
      <c r="C6" s="34" t="s">
        <v>49</v>
      </c>
      <c r="D6" s="131"/>
      <c r="E6" s="131"/>
      <c r="F6" s="131"/>
    </row>
    <row r="7" spans="1:6">
      <c r="A7" s="112"/>
      <c r="B7" s="113"/>
      <c r="C7" s="34" t="s">
        <v>50</v>
      </c>
      <c r="D7" s="35">
        <v>1.8</v>
      </c>
      <c r="E7" s="52"/>
      <c r="F7" s="53">
        <f>SUM(D7*E7)</f>
        <v>0</v>
      </c>
    </row>
    <row r="8" spans="1:6">
      <c r="A8" s="112"/>
      <c r="B8" s="113"/>
      <c r="C8" s="34" t="s">
        <v>51</v>
      </c>
      <c r="D8" s="35">
        <v>144</v>
      </c>
      <c r="E8" s="52"/>
      <c r="F8" s="53">
        <f>SUM(D8*E8)</f>
        <v>0</v>
      </c>
    </row>
    <row r="9" spans="1:6" ht="15.75">
      <c r="A9" s="54">
        <v>3</v>
      </c>
      <c r="B9" s="55" t="s">
        <v>52</v>
      </c>
      <c r="C9" s="56"/>
      <c r="D9" s="57"/>
      <c r="E9" s="58"/>
      <c r="F9" s="59">
        <f>SUM(F5:F8)</f>
        <v>0</v>
      </c>
    </row>
    <row r="10" spans="1:6">
      <c r="A10" s="60"/>
      <c r="B10" s="61"/>
      <c r="C10" s="62"/>
      <c r="D10" s="63"/>
      <c r="E10" s="63"/>
      <c r="F10" s="64"/>
    </row>
    <row r="11" spans="1:6">
      <c r="A11" s="60"/>
      <c r="B11" s="61"/>
      <c r="C11" s="62"/>
      <c r="D11" s="63"/>
      <c r="E11" s="63"/>
      <c r="F11" s="64"/>
    </row>
    <row r="12" spans="1:6">
      <c r="A12" s="60"/>
      <c r="B12" s="61"/>
      <c r="C12" s="62"/>
      <c r="D12" s="63"/>
      <c r="E12" s="63"/>
      <c r="F12" s="64"/>
    </row>
  </sheetData>
  <mergeCells count="10">
    <mergeCell ref="A5:F5"/>
    <mergeCell ref="A6:A8"/>
    <mergeCell ref="B6:B8"/>
    <mergeCell ref="D6:F6"/>
    <mergeCell ref="A1:A2"/>
    <mergeCell ref="B1:B2"/>
    <mergeCell ref="C1:C2"/>
    <mergeCell ref="D1:D2"/>
    <mergeCell ref="E1:F1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7" sqref="D17"/>
    </sheetView>
  </sheetViews>
  <sheetFormatPr defaultRowHeight="15"/>
  <cols>
    <col min="2" max="2" width="24.42578125" customWidth="1"/>
    <col min="3" max="3" width="31.140625" customWidth="1"/>
    <col min="4" max="4" width="27.42578125" customWidth="1"/>
    <col min="5" max="5" width="22.85546875" customWidth="1"/>
    <col min="6" max="6" width="88.42578125" customWidth="1"/>
  </cols>
  <sheetData>
    <row r="1" spans="1:8">
      <c r="A1" s="147" t="s">
        <v>0</v>
      </c>
      <c r="B1" s="148" t="s">
        <v>1</v>
      </c>
      <c r="C1" s="148" t="s">
        <v>2</v>
      </c>
      <c r="D1" s="149" t="s">
        <v>3</v>
      </c>
      <c r="E1" s="150" t="s">
        <v>4</v>
      </c>
      <c r="F1" s="150"/>
    </row>
    <row r="2" spans="1:8">
      <c r="A2" s="147"/>
      <c r="B2" s="148" t="s">
        <v>1</v>
      </c>
      <c r="C2" s="148" t="s">
        <v>2</v>
      </c>
      <c r="D2" s="149" t="s">
        <v>3</v>
      </c>
      <c r="E2" s="65" t="s">
        <v>5</v>
      </c>
      <c r="F2" s="65" t="s">
        <v>6</v>
      </c>
    </row>
    <row r="3" spans="1:8">
      <c r="A3" s="151"/>
      <c r="B3" s="151"/>
      <c r="C3" s="151"/>
      <c r="D3" s="151"/>
      <c r="E3" s="151"/>
      <c r="F3" s="151"/>
    </row>
    <row r="4" spans="1:8" ht="15.75">
      <c r="A4" s="66">
        <v>4</v>
      </c>
      <c r="B4" s="141" t="s">
        <v>53</v>
      </c>
      <c r="C4" s="141"/>
      <c r="D4" s="141"/>
      <c r="E4" s="141"/>
      <c r="F4" s="141"/>
    </row>
    <row r="5" spans="1:8" ht="157.5">
      <c r="A5" s="142">
        <v>1</v>
      </c>
      <c r="B5" s="143" t="s">
        <v>54</v>
      </c>
      <c r="C5" s="67" t="s">
        <v>55</v>
      </c>
      <c r="D5" s="144"/>
      <c r="E5" s="144"/>
      <c r="F5" s="144"/>
    </row>
    <row r="6" spans="1:8">
      <c r="A6" s="142"/>
      <c r="B6" s="143"/>
      <c r="C6" s="67" t="s">
        <v>56</v>
      </c>
      <c r="D6" s="35">
        <v>68</v>
      </c>
      <c r="E6" s="68"/>
      <c r="F6" s="53">
        <f t="shared" ref="F6" si="0">D6*E6</f>
        <v>0</v>
      </c>
    </row>
    <row r="7" spans="1:8" ht="72">
      <c r="A7" s="145">
        <v>2</v>
      </c>
      <c r="B7" s="146" t="s">
        <v>57</v>
      </c>
      <c r="C7" s="69" t="s">
        <v>58</v>
      </c>
      <c r="D7" s="144"/>
      <c r="E7" s="144"/>
      <c r="F7" s="144"/>
    </row>
    <row r="8" spans="1:8">
      <c r="A8" s="145"/>
      <c r="B8" s="146"/>
      <c r="C8" s="70" t="s">
        <v>59</v>
      </c>
      <c r="D8" s="35">
        <v>60</v>
      </c>
      <c r="E8" s="71"/>
      <c r="F8" s="53">
        <f t="shared" ref="F8" si="1">D8*E8</f>
        <v>0</v>
      </c>
    </row>
    <row r="9" spans="1:8" ht="168">
      <c r="A9" s="106">
        <v>3</v>
      </c>
      <c r="B9" s="139" t="s">
        <v>62</v>
      </c>
      <c r="C9" s="78" t="s">
        <v>61</v>
      </c>
      <c r="D9" s="140"/>
      <c r="E9" s="140"/>
      <c r="F9" s="140"/>
    </row>
    <row r="10" spans="1:8">
      <c r="A10" s="106"/>
      <c r="B10" s="139"/>
      <c r="C10" s="79" t="s">
        <v>18</v>
      </c>
      <c r="D10" s="80">
        <v>1</v>
      </c>
      <c r="E10" s="81"/>
      <c r="F10" s="82">
        <f t="shared" ref="F10" si="2">E10*D10</f>
        <v>0</v>
      </c>
    </row>
    <row r="11" spans="1:8" ht="156">
      <c r="A11" s="106">
        <v>4</v>
      </c>
      <c r="B11" s="139" t="s">
        <v>63</v>
      </c>
      <c r="C11" s="78" t="s">
        <v>60</v>
      </c>
      <c r="D11" s="140"/>
      <c r="E11" s="140"/>
      <c r="F11" s="140"/>
    </row>
    <row r="12" spans="1:8">
      <c r="A12" s="106"/>
      <c r="B12" s="139"/>
      <c r="C12" s="79" t="s">
        <v>18</v>
      </c>
      <c r="D12" s="80">
        <v>1</v>
      </c>
      <c r="E12" s="81"/>
      <c r="F12" s="82">
        <f t="shared" ref="F12" si="3">E12*D12</f>
        <v>0</v>
      </c>
    </row>
    <row r="13" spans="1:8" s="91" customFormat="1" ht="15.75">
      <c r="A13" s="83">
        <v>4</v>
      </c>
      <c r="B13" s="84" t="s">
        <v>64</v>
      </c>
      <c r="C13" s="85"/>
      <c r="D13" s="86"/>
      <c r="E13" s="87"/>
      <c r="F13" s="88">
        <f>SUM(F1:F12)</f>
        <v>0</v>
      </c>
      <c r="G13" s="89"/>
      <c r="H13" s="90"/>
    </row>
    <row r="14" spans="1:8">
      <c r="A14" s="72"/>
      <c r="B14" s="73"/>
      <c r="C14" s="74"/>
      <c r="D14" s="75"/>
      <c r="E14" s="76"/>
      <c r="F14" s="77"/>
    </row>
  </sheetData>
  <mergeCells count="19">
    <mergeCell ref="A3:F3"/>
    <mergeCell ref="A1:A2"/>
    <mergeCell ref="B1:B2"/>
    <mergeCell ref="C1:C2"/>
    <mergeCell ref="D1:D2"/>
    <mergeCell ref="E1:F1"/>
    <mergeCell ref="B4:F4"/>
    <mergeCell ref="A5:A6"/>
    <mergeCell ref="B5:B6"/>
    <mergeCell ref="D5:F5"/>
    <mergeCell ref="A7:A8"/>
    <mergeCell ref="B7:B8"/>
    <mergeCell ref="D7:F7"/>
    <mergeCell ref="A9:A10"/>
    <mergeCell ref="B9:B10"/>
    <mergeCell ref="D9:F9"/>
    <mergeCell ref="A11:A12"/>
    <mergeCell ref="B11:B12"/>
    <mergeCell ref="D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pripremni radovi</vt:lpstr>
      <vt:lpstr>zemljani radovi</vt:lpstr>
      <vt:lpstr>betonski radovi</vt:lpstr>
      <vt:lpstr>razni građ rad i dobava igrala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dcterms:created xsi:type="dcterms:W3CDTF">2022-09-26T10:05:43Z</dcterms:created>
  <dcterms:modified xsi:type="dcterms:W3CDTF">2022-09-27T10:48:37Z</dcterms:modified>
</cp:coreProperties>
</file>