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A R H I V A 2024\OŠ ZVONKA CARA\"/>
    </mc:Choice>
  </mc:AlternateContent>
  <xr:revisionPtr revIDLastSave="0" documentId="13_ncr:1_{E90AC7B0-5513-41B2-AF78-180D931A6764}" xr6:coauthVersionLast="47" xr6:coauthVersionMax="47" xr10:uidLastSave="{00000000-0000-0000-0000-000000000000}"/>
  <bookViews>
    <workbookView xWindow="-120" yWindow="-120" windowWidth="29040" windowHeight="15720" xr2:uid="{A37F7624-ADD6-4A71-A49C-76DF2D53CCF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7" i="1"/>
  <c r="F28" i="1"/>
  <c r="F21" i="1"/>
  <c r="F20" i="1"/>
  <c r="D16" i="1"/>
  <c r="F16" i="1" s="1"/>
  <c r="F15" i="1"/>
  <c r="D15" i="1"/>
  <c r="F14" i="1"/>
  <c r="F13" i="1"/>
  <c r="F12" i="1"/>
  <c r="D10" i="1"/>
  <c r="D11" i="1" s="1"/>
  <c r="F11" i="1" s="1"/>
  <c r="D9" i="1"/>
  <c r="F9" i="1" s="1"/>
  <c r="F5" i="1"/>
  <c r="F6" i="1" s="1"/>
  <c r="F22" i="1" l="1"/>
  <c r="F10" i="1"/>
  <c r="F17" i="1" s="1"/>
  <c r="F29" i="1" s="1"/>
  <c r="F31" i="1" s="1"/>
  <c r="F30" i="1" s="1"/>
</calcChain>
</file>

<file path=xl/sharedStrings.xml><?xml version="1.0" encoding="utf-8"?>
<sst xmlns="http://schemas.openxmlformats.org/spreadsheetml/2006/main" count="51" uniqueCount="36">
  <si>
    <t>r.b.</t>
  </si>
  <si>
    <t>opis</t>
  </si>
  <si>
    <t>jed.mj</t>
  </si>
  <si>
    <t>količina</t>
  </si>
  <si>
    <t>cijena</t>
  </si>
  <si>
    <t>ukupno</t>
  </si>
  <si>
    <t>A</t>
  </si>
  <si>
    <t>PRIPREMNI RADOVI</t>
  </si>
  <si>
    <t>Ograđivanje prostora na kojem se izvode građevinski radovi te postavljanje table gradilišta sa svim potrebnim podacima.</t>
  </si>
  <si>
    <t>paušal</t>
  </si>
  <si>
    <t>PRIPREMNI RADOVI UKUPNO</t>
  </si>
  <si>
    <t>B</t>
  </si>
  <si>
    <t>GRAĐEVINSKI RADOVI</t>
  </si>
  <si>
    <t>Uklanjanje podne obloge,  prosječne debljine 20,00cm, od šljunka  te premještanje materijala na drugu poziciju unutar prostora školskog dvorišta. Udaljenost nove lokacije je do 40,00m udaljenosti.</t>
  </si>
  <si>
    <t>m3</t>
  </si>
  <si>
    <t>Strojni iskop terena radi ugradnje rubnjaka i izrade temelja za novo igralo. Obračun po m3.</t>
  </si>
  <si>
    <t>Utovar i odvoz materijala na građevinski deponij udaljen do 15,00km od gradilišta.</t>
  </si>
  <si>
    <t>Nabava, doprema i ugradnja parkovnih rubnjaka debljine 5,00 cm radi ograđivanja igrališnog prostora koji se uređuje. Rubnjaci se postavljaju u ''L'' obliku, nastavljaju se na postojeće rubnjake i na ogradni zid. Obračun po m' ugrađenih rubnjaka.</t>
  </si>
  <si>
    <t>m'</t>
  </si>
  <si>
    <t>Planiranje i valjanje posteljice.</t>
  </si>
  <si>
    <t>m2</t>
  </si>
  <si>
    <t>Nabava, doprema i postavljanje geotekstila na pripremljenu podlogu.</t>
  </si>
  <si>
    <t>Dobavljanje te nasipavanje, razastiranje i nabijanje tamponskog materijala granulacije  0-32mm za  izradu podloge, u visini od 15 cm. Nasipavanje izvesti sa zbijanjem.</t>
  </si>
  <si>
    <t>Nabava, doprema i ugradnja betona za izradu temelja novog igrala.</t>
  </si>
  <si>
    <t>GRAĐEVINSKI RADOVI UKUPNO</t>
  </si>
  <si>
    <t>C</t>
  </si>
  <si>
    <t>OPREMA IGRALIŠTA</t>
  </si>
  <si>
    <t>Dobava, doprema i montaža CLIMBOO ST1420 šesterokutne penjalice. U cijenu uključena dobava i ugradnja sa svim potrebnim elementima.</t>
  </si>
  <si>
    <t>kom</t>
  </si>
  <si>
    <t>Dobava, priprema i izvedba lijevane sigurnosne  antitraumatske gumene podloge minimalne debljine 45mm na površini igrališta. Podloga se izvodi na unaprijed pripremljenoj podlozi od tampona granulacije 0-32mm.</t>
  </si>
  <si>
    <t>OPREMA IGRALIŠTA UKUPNO</t>
  </si>
  <si>
    <t>REKAPITULACIJA</t>
  </si>
  <si>
    <t>UREĐENJE IGRALIŠTA I NABAVKA NOVE OPREME</t>
  </si>
  <si>
    <t>SVEUKUPNO I</t>
  </si>
  <si>
    <t>PDV</t>
  </si>
  <si>
    <t>SVEUKUPNO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</si>
</sst>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vertical="top" wrapText="1"/>
    </xf>
    <xf numFmtId="2" fontId="0" fillId="0" borderId="0" xfId="0" applyNumberFormat="1" applyAlignment="1">
      <alignment wrapText="1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left" wrapText="1"/>
    </xf>
    <xf numFmtId="2" fontId="0" fillId="0" borderId="1" xfId="0" applyNumberFormat="1" applyBorder="1" applyAlignment="1">
      <alignment horizontal="left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 wrapText="1"/>
    </xf>
    <xf numFmtId="1" fontId="1" fillId="0" borderId="0" xfId="0" applyNumberFormat="1" applyFont="1" applyAlignment="1">
      <alignment horizontal="left"/>
    </xf>
    <xf numFmtId="1" fontId="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/>
    </xf>
    <xf numFmtId="0" fontId="3" fillId="0" borderId="0" xfId="0" applyFont="1"/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DC98D-7089-4595-9F7B-3E37D0F4E175}">
  <dimension ref="A1:G33"/>
  <sheetViews>
    <sheetView tabSelected="1" topLeftCell="A13" workbookViewId="0">
      <selection activeCell="G30" sqref="G30"/>
    </sheetView>
  </sheetViews>
  <sheetFormatPr defaultRowHeight="15" x14ac:dyDescent="0.25"/>
  <cols>
    <col min="1" max="1" width="6.140625" style="25" customWidth="1"/>
    <col min="2" max="2" width="48.5703125" style="4" customWidth="1"/>
    <col min="3" max="3" width="14.140625" style="1" customWidth="1"/>
    <col min="4" max="6" width="11" style="2" customWidth="1"/>
    <col min="7" max="7" width="23.42578125" customWidth="1"/>
    <col min="9" max="9" width="18" customWidth="1"/>
  </cols>
  <sheetData>
    <row r="1" spans="1:6" ht="15.75" x14ac:dyDescent="0.25">
      <c r="A1" s="17" t="s">
        <v>32</v>
      </c>
    </row>
    <row r="3" spans="1:6" s="7" customFormat="1" x14ac:dyDescent="0.25">
      <c r="A3" s="18" t="s">
        <v>0</v>
      </c>
      <c r="B3" s="9" t="s">
        <v>1</v>
      </c>
      <c r="C3" s="8" t="s">
        <v>2</v>
      </c>
      <c r="D3" s="8" t="s">
        <v>3</v>
      </c>
      <c r="E3" s="8" t="s">
        <v>4</v>
      </c>
      <c r="F3" s="8" t="s">
        <v>5</v>
      </c>
    </row>
    <row r="4" spans="1:6" s="5" customFormat="1" ht="15.75" x14ac:dyDescent="0.25">
      <c r="A4" s="19" t="s">
        <v>6</v>
      </c>
      <c r="B4" s="11" t="s">
        <v>7</v>
      </c>
      <c r="C4" s="10"/>
      <c r="D4" s="10"/>
      <c r="E4" s="10"/>
      <c r="F4" s="10"/>
    </row>
    <row r="5" spans="1:6" ht="45" x14ac:dyDescent="0.25">
      <c r="A5" s="20">
        <v>1</v>
      </c>
      <c r="B5" s="12" t="s">
        <v>8</v>
      </c>
      <c r="C5" s="13" t="s">
        <v>9</v>
      </c>
      <c r="D5" s="13">
        <v>1</v>
      </c>
      <c r="E5" s="13">
        <v>0</v>
      </c>
      <c r="F5" s="13">
        <f>D5*E5</f>
        <v>0</v>
      </c>
    </row>
    <row r="6" spans="1:6" s="5" customFormat="1" ht="15.75" x14ac:dyDescent="0.25">
      <c r="A6" s="21" t="s">
        <v>6</v>
      </c>
      <c r="B6" s="11" t="s">
        <v>10</v>
      </c>
      <c r="C6" s="10"/>
      <c r="D6" s="10"/>
      <c r="E6" s="10"/>
      <c r="F6" s="10">
        <f>SUM(F5)</f>
        <v>0</v>
      </c>
    </row>
    <row r="7" spans="1:6" s="5" customFormat="1" ht="15.75" x14ac:dyDescent="0.25">
      <c r="A7" s="21"/>
      <c r="B7" s="11"/>
      <c r="C7" s="10"/>
      <c r="D7" s="10"/>
      <c r="E7" s="10"/>
      <c r="F7" s="10"/>
    </row>
    <row r="8" spans="1:6" s="5" customFormat="1" ht="15.75" x14ac:dyDescent="0.25">
      <c r="A8" s="21" t="s">
        <v>11</v>
      </c>
      <c r="B8" s="11" t="s">
        <v>12</v>
      </c>
      <c r="C8" s="10"/>
      <c r="D8" s="10"/>
      <c r="E8" s="10"/>
      <c r="F8" s="10"/>
    </row>
    <row r="9" spans="1:6" ht="60" x14ac:dyDescent="0.25">
      <c r="A9" s="20">
        <v>1</v>
      </c>
      <c r="B9" s="14" t="s">
        <v>13</v>
      </c>
      <c r="C9" s="13" t="s">
        <v>14</v>
      </c>
      <c r="D9" s="13">
        <f>7*7.7*0.2</f>
        <v>10.780000000000001</v>
      </c>
      <c r="E9" s="13">
        <v>0</v>
      </c>
      <c r="F9" s="13">
        <f>D9*E9</f>
        <v>0</v>
      </c>
    </row>
    <row r="10" spans="1:6" ht="30" x14ac:dyDescent="0.25">
      <c r="A10" s="20">
        <v>2</v>
      </c>
      <c r="B10" s="14" t="s">
        <v>15</v>
      </c>
      <c r="C10" s="13" t="s">
        <v>14</v>
      </c>
      <c r="D10" s="13">
        <f>(7+7.7)*0.2*0.2+2</f>
        <v>2.5880000000000001</v>
      </c>
      <c r="E10" s="13">
        <v>0</v>
      </c>
      <c r="F10" s="13">
        <f t="shared" ref="F10:F16" si="0">D10*E10</f>
        <v>0</v>
      </c>
    </row>
    <row r="11" spans="1:6" ht="30" x14ac:dyDescent="0.25">
      <c r="A11" s="20">
        <v>3</v>
      </c>
      <c r="B11" s="14" t="s">
        <v>16</v>
      </c>
      <c r="C11" s="13" t="s">
        <v>14</v>
      </c>
      <c r="D11" s="13">
        <f>D10*1.25</f>
        <v>3.2350000000000003</v>
      </c>
      <c r="E11" s="13">
        <v>0</v>
      </c>
      <c r="F11" s="13">
        <f t="shared" si="0"/>
        <v>0</v>
      </c>
    </row>
    <row r="12" spans="1:6" ht="75" x14ac:dyDescent="0.25">
      <c r="A12" s="20">
        <v>4</v>
      </c>
      <c r="B12" s="14" t="s">
        <v>17</v>
      </c>
      <c r="C12" s="13" t="s">
        <v>18</v>
      </c>
      <c r="D12" s="13">
        <v>15</v>
      </c>
      <c r="E12" s="13">
        <v>0</v>
      </c>
      <c r="F12" s="13">
        <f t="shared" si="0"/>
        <v>0</v>
      </c>
    </row>
    <row r="13" spans="1:6" x14ac:dyDescent="0.25">
      <c r="A13" s="20">
        <v>5</v>
      </c>
      <c r="B13" s="14" t="s">
        <v>19</v>
      </c>
      <c r="C13" s="13" t="s">
        <v>20</v>
      </c>
      <c r="D13" s="13">
        <v>55</v>
      </c>
      <c r="E13" s="13">
        <v>0</v>
      </c>
      <c r="F13" s="13">
        <f t="shared" si="0"/>
        <v>0</v>
      </c>
    </row>
    <row r="14" spans="1:6" ht="30" x14ac:dyDescent="0.25">
      <c r="A14" s="20">
        <v>6</v>
      </c>
      <c r="B14" s="14" t="s">
        <v>21</v>
      </c>
      <c r="C14" s="13" t="s">
        <v>20</v>
      </c>
      <c r="D14" s="13">
        <v>55</v>
      </c>
      <c r="E14" s="13">
        <v>0</v>
      </c>
      <c r="F14" s="13">
        <f t="shared" si="0"/>
        <v>0</v>
      </c>
    </row>
    <row r="15" spans="1:6" ht="60" x14ac:dyDescent="0.25">
      <c r="A15" s="20">
        <v>7</v>
      </c>
      <c r="B15" s="14" t="s">
        <v>22</v>
      </c>
      <c r="C15" s="13" t="s">
        <v>14</v>
      </c>
      <c r="D15" s="13">
        <f>7*7.7*0.3</f>
        <v>16.169999999999998</v>
      </c>
      <c r="E15" s="13">
        <v>0</v>
      </c>
      <c r="F15" s="13">
        <f t="shared" si="0"/>
        <v>0</v>
      </c>
    </row>
    <row r="16" spans="1:6" ht="30" x14ac:dyDescent="0.25">
      <c r="A16" s="20">
        <v>8</v>
      </c>
      <c r="B16" s="14" t="s">
        <v>23</v>
      </c>
      <c r="C16" s="13" t="s">
        <v>14</v>
      </c>
      <c r="D16" s="13">
        <f>(14.7*0.08)+1.2</f>
        <v>2.3759999999999999</v>
      </c>
      <c r="E16" s="13">
        <v>0</v>
      </c>
      <c r="F16" s="13">
        <f t="shared" si="0"/>
        <v>0</v>
      </c>
    </row>
    <row r="17" spans="1:7" s="5" customFormat="1" ht="15.75" x14ac:dyDescent="0.25">
      <c r="A17" s="21" t="s">
        <v>11</v>
      </c>
      <c r="B17" s="11" t="s">
        <v>24</v>
      </c>
      <c r="C17" s="10"/>
      <c r="D17" s="10"/>
      <c r="E17" s="10"/>
      <c r="F17" s="10">
        <f>SUM(F9:F16)</f>
        <v>0</v>
      </c>
    </row>
    <row r="18" spans="1:7" x14ac:dyDescent="0.25">
      <c r="A18" s="22"/>
      <c r="B18" s="14"/>
      <c r="C18" s="13"/>
      <c r="D18" s="13"/>
      <c r="E18" s="13"/>
      <c r="F18" s="13"/>
    </row>
    <row r="19" spans="1:7" s="6" customFormat="1" x14ac:dyDescent="0.25">
      <c r="A19" s="23" t="s">
        <v>25</v>
      </c>
      <c r="B19" s="16" t="s">
        <v>26</v>
      </c>
      <c r="C19" s="15"/>
      <c r="D19" s="15"/>
      <c r="E19" s="15"/>
      <c r="F19" s="15"/>
    </row>
    <row r="20" spans="1:7" ht="45" x14ac:dyDescent="0.25">
      <c r="A20" s="20">
        <v>1</v>
      </c>
      <c r="B20" s="14" t="s">
        <v>27</v>
      </c>
      <c r="C20" s="13" t="s">
        <v>28</v>
      </c>
      <c r="D20" s="13">
        <v>1</v>
      </c>
      <c r="E20" s="13">
        <v>0</v>
      </c>
      <c r="F20" s="13">
        <f>D20*E20</f>
        <v>0</v>
      </c>
    </row>
    <row r="21" spans="1:7" ht="75" x14ac:dyDescent="0.25">
      <c r="A21" s="20">
        <v>2</v>
      </c>
      <c r="B21" s="14" t="s">
        <v>29</v>
      </c>
      <c r="C21" s="13" t="s">
        <v>20</v>
      </c>
      <c r="D21" s="13">
        <v>55</v>
      </c>
      <c r="E21" s="13">
        <v>0</v>
      </c>
      <c r="F21" s="13">
        <f>D21*E21</f>
        <v>0</v>
      </c>
    </row>
    <row r="22" spans="1:7" x14ac:dyDescent="0.25">
      <c r="A22" s="23" t="s">
        <v>25</v>
      </c>
      <c r="B22" s="16" t="s">
        <v>30</v>
      </c>
      <c r="C22" s="13"/>
      <c r="D22" s="13"/>
      <c r="E22" s="13"/>
      <c r="F22" s="8">
        <f>F20+F21</f>
        <v>0</v>
      </c>
    </row>
    <row r="23" spans="1:7" x14ac:dyDescent="0.25">
      <c r="A23" s="22"/>
      <c r="B23" s="14"/>
      <c r="C23" s="13"/>
      <c r="D23" s="13"/>
      <c r="E23" s="13"/>
      <c r="F23" s="13"/>
    </row>
    <row r="24" spans="1:7" x14ac:dyDescent="0.25">
      <c r="A24" s="22"/>
      <c r="B24" s="14"/>
      <c r="C24" s="13"/>
      <c r="D24" s="13"/>
      <c r="E24" s="13"/>
      <c r="F24" s="13"/>
    </row>
    <row r="25" spans="1:7" s="29" customFormat="1" ht="15.75" x14ac:dyDescent="0.25">
      <c r="A25" s="26"/>
      <c r="B25" s="27" t="s">
        <v>31</v>
      </c>
      <c r="C25" s="28"/>
      <c r="D25" s="28"/>
      <c r="E25" s="28"/>
      <c r="F25" s="28"/>
    </row>
    <row r="26" spans="1:7" s="5" customFormat="1" ht="15.75" x14ac:dyDescent="0.25">
      <c r="A26" s="21" t="s">
        <v>6</v>
      </c>
      <c r="B26" s="11" t="s">
        <v>10</v>
      </c>
      <c r="C26" s="10"/>
      <c r="D26" s="10"/>
      <c r="E26" s="10"/>
      <c r="F26" s="10">
        <f>F6</f>
        <v>0</v>
      </c>
      <c r="G26" s="29"/>
    </row>
    <row r="27" spans="1:7" s="5" customFormat="1" ht="15.75" x14ac:dyDescent="0.25">
      <c r="A27" s="21" t="s">
        <v>11</v>
      </c>
      <c r="B27" s="11" t="s">
        <v>24</v>
      </c>
      <c r="C27" s="10"/>
      <c r="D27" s="10"/>
      <c r="E27" s="10"/>
      <c r="F27" s="10">
        <f>F17</f>
        <v>0</v>
      </c>
      <c r="G27" s="29"/>
    </row>
    <row r="28" spans="1:7" s="29" customFormat="1" ht="15.75" x14ac:dyDescent="0.25">
      <c r="A28" s="30" t="s">
        <v>25</v>
      </c>
      <c r="B28" s="31" t="s">
        <v>30</v>
      </c>
      <c r="C28" s="28"/>
      <c r="D28" s="28"/>
      <c r="E28" s="28"/>
      <c r="F28" s="10">
        <f>F22</f>
        <v>0</v>
      </c>
    </row>
    <row r="29" spans="1:7" s="5" customFormat="1" ht="15.75" x14ac:dyDescent="0.25">
      <c r="A29" s="30"/>
      <c r="B29" s="27" t="s">
        <v>33</v>
      </c>
      <c r="C29" s="10"/>
      <c r="D29" s="10"/>
      <c r="E29" s="10"/>
      <c r="F29" s="10">
        <f>F26+F27+F28</f>
        <v>0</v>
      </c>
    </row>
    <row r="30" spans="1:7" s="5" customFormat="1" ht="15.75" x14ac:dyDescent="0.25">
      <c r="A30" s="30"/>
      <c r="B30" s="27" t="s">
        <v>34</v>
      </c>
      <c r="C30" s="32"/>
      <c r="D30" s="33"/>
      <c r="E30" s="33"/>
      <c r="F30" s="33">
        <f>F31-F29</f>
        <v>0</v>
      </c>
    </row>
    <row r="31" spans="1:7" s="5" customFormat="1" ht="15.75" x14ac:dyDescent="0.25">
      <c r="A31" s="34"/>
      <c r="B31" s="35" t="s">
        <v>35</v>
      </c>
      <c r="C31" s="36"/>
      <c r="D31" s="37"/>
      <c r="E31" s="37"/>
      <c r="F31" s="37">
        <f>F29*1.25</f>
        <v>0</v>
      </c>
    </row>
    <row r="32" spans="1:7" x14ac:dyDescent="0.25">
      <c r="A32" s="24"/>
      <c r="B32" s="3"/>
    </row>
    <row r="33" spans="1:2" x14ac:dyDescent="0.25">
      <c r="A33" s="24"/>
      <c r="B3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Jela d.o.o. Jela d.o.o.</dc:creator>
  <cp:lastModifiedBy>Jela d.o.o. Jela d.o.o.</cp:lastModifiedBy>
  <dcterms:created xsi:type="dcterms:W3CDTF">2024-11-26T12:38:02Z</dcterms:created>
  <dcterms:modified xsi:type="dcterms:W3CDTF">2024-11-26T12:45:33Z</dcterms:modified>
</cp:coreProperties>
</file>